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45" yWindow="30" windowWidth="25050" windowHeight="11970" tabRatio="861" firstSheet="2" activeTab="11"/>
  </bookViews>
  <sheets>
    <sheet name="RAO" sheetId="2" r:id="rId1"/>
    <sheet name="Pre-plannig" sheetId="4" r:id="rId2"/>
    <sheet name="1 GO" sheetId="5" r:id="rId3"/>
    <sheet name="2 CHA" sheetId="6" r:id="rId4"/>
    <sheet name="3 MEN" sheetId="7" r:id="rId5"/>
    <sheet name="4 PLA" sheetId="8" r:id="rId6"/>
    <sheet name="5 ELEC" sheetId="9" r:id="rId7"/>
    <sheet name="6 CVC" sheetId="10" r:id="rId8"/>
    <sheet name="7 SAN" sheetId="11" r:id="rId9"/>
    <sheet name="8 REV" sheetId="12" r:id="rId10"/>
    <sheet name="9 FAC" sheetId="13" r:id="rId11"/>
    <sheet name="10 AExt" sheetId="14" r:id="rId12"/>
  </sheets>
  <definedNames>
    <definedName name="__D1">#REF!</definedName>
    <definedName name="__D2">#REF!</definedName>
    <definedName name="__D3">#REF!</definedName>
    <definedName name="__D4">#REF!</definedName>
    <definedName name="__D5">#REF!</definedName>
    <definedName name="__D6">#REF!</definedName>
    <definedName name="__T1">#REF!</definedName>
    <definedName name="__T2">#REF!</definedName>
    <definedName name="__T3">#REF!</definedName>
    <definedName name="__T4">#REF!</definedName>
    <definedName name="__T5">#REF!</definedName>
    <definedName name="__T6">#REF!</definedName>
    <definedName name="__T7">#REF!</definedName>
    <definedName name="_A1">#REF!</definedName>
    <definedName name="_A2">#REF!</definedName>
    <definedName name="_A3">#REF!</definedName>
    <definedName name="_A4">#REF!</definedName>
    <definedName name="_A5">#REF!</definedName>
    <definedName name="_A6">#REF!</definedName>
    <definedName name="_A71">#REF!</definedName>
    <definedName name="_A72">#REF!</definedName>
    <definedName name="_A73">#REF!</definedName>
    <definedName name="_b1">#REF!</definedName>
    <definedName name="_b2">#REF!</definedName>
    <definedName name="_b3">#REF!</definedName>
    <definedName name="_B71">#REF!</definedName>
    <definedName name="_B72">#REF!</definedName>
    <definedName name="_B73">#REF!</definedName>
    <definedName name="_bb1">#REF!</definedName>
    <definedName name="_bb2">#REF!</definedName>
    <definedName name="_bb3">#REF!</definedName>
    <definedName name="_bb4">#REF!</definedName>
    <definedName name="_bb5">#REF!</definedName>
    <definedName name="_bb6">#REF!</definedName>
    <definedName name="_bt01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6">#REF!</definedName>
    <definedName name="_ht1">#REF!</definedName>
    <definedName name="_ht2">#REF!</definedName>
    <definedName name="_ii1">#REF!</definedName>
    <definedName name="_ii2">#REF!</definedName>
    <definedName name="_II3">#REF!</definedName>
    <definedName name="_II4">#REF!</definedName>
    <definedName name="_op1">#REF!</definedName>
    <definedName name="_op2">#REF!</definedName>
    <definedName name="_op3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X1">#REF!</definedName>
    <definedName name="_TX2">#REF!</definedName>
    <definedName name="_TX3">#REF!</definedName>
    <definedName name="_TX4">#REF!</definedName>
    <definedName name="_V1">#REF!</definedName>
    <definedName name="_V2">#REF!</definedName>
    <definedName name="_V3">#REF!</definedName>
    <definedName name="_V4">#REF!</definedName>
    <definedName name="_V5">#REF!</definedName>
    <definedName name="a">#REF!</definedName>
    <definedName name="AIIIA">#REF!</definedName>
    <definedName name="AIIIAA">#REF!</definedName>
    <definedName name="AIIIV">#REF!</definedName>
    <definedName name="AIIIVA">#REF!</definedName>
    <definedName name="b">#REF!</definedName>
    <definedName name="B3A">#REF!</definedName>
    <definedName name="B3AA">#REF!</definedName>
    <definedName name="B3V">#REF!</definedName>
    <definedName name="B3VA">#REF!</definedName>
    <definedName name="bba">#REF!</definedName>
    <definedName name="bbv">#REF!</definedName>
    <definedName name="bht">#REF!</definedName>
    <definedName name="chap">#REF!</definedName>
    <definedName name="cm">#REF!</definedName>
    <definedName name="COEF_MINO">#REF!</definedName>
    <definedName name="css">#REF!</definedName>
    <definedName name="CSSA">#REF!</definedName>
    <definedName name="d">#REF!</definedName>
    <definedName name="début_sortie">#REF!</definedName>
    <definedName name="debutsortie">#REF!</definedName>
    <definedName name="depart">#REF!</definedName>
    <definedName name="dmj">#REF!</definedName>
    <definedName name="dtcr">#REF!</definedName>
    <definedName name="dtmj">#REF!</definedName>
    <definedName name="edi">#REF!</definedName>
    <definedName name="HONOA">#REF!</definedName>
    <definedName name="HONOV">#REF!</definedName>
    <definedName name="I">#REF!</definedName>
    <definedName name="IIA">#REF!</definedName>
    <definedName name="IIB">#REF!</definedName>
    <definedName name="loca">#REF!</definedName>
    <definedName name="mm_aa">#REF!</definedName>
    <definedName name="MP">#REF!</definedName>
    <definedName name="MPB">#REF!</definedName>
    <definedName name="NC">#REF!</definedName>
    <definedName name="niv_comp">#REF!</definedName>
    <definedName name="nof">#REF!</definedName>
    <definedName name="nofi">#REF!</definedName>
    <definedName name="notr">#REF!</definedName>
    <definedName name="nvcomp">#REF!</definedName>
    <definedName name="ROSALA">#REF!</definedName>
    <definedName name="sur">#REF!</definedName>
    <definedName name="TX3A">#REF!</definedName>
    <definedName name="TX3B">#REF!</definedName>
    <definedName name="TXA">#REF!</definedName>
    <definedName name="txaa">#REF!</definedName>
    <definedName name="TXB">#REF!</definedName>
    <definedName name="txt">#REF!</definedName>
    <definedName name="txv">#REF!</definedName>
    <definedName name="txva">#REF!</definedName>
    <definedName name="va">#REF!</definedName>
    <definedName name="VIA">#REF!</definedName>
    <definedName name="VIV">#REF!</definedName>
    <definedName name="vma">#REF!</definedName>
    <definedName name="vmv">#REF!</definedName>
    <definedName name="vv">#REF!</definedName>
    <definedName name="_xlnm.Print_Area" localSheetId="3">'2 CHA'!$A$1:$G$42</definedName>
    <definedName name="_xlnm.Print_Area" localSheetId="4">'3 MEN'!$A$1:$G$45</definedName>
    <definedName name="_xlnm.Print_Area" localSheetId="9">'8 REV'!$A$1:$G$36</definedName>
  </definedNames>
  <calcPr calcId="125725"/>
</workbook>
</file>

<file path=xl/calcChain.xml><?xml version="1.0" encoding="utf-8"?>
<calcChain xmlns="http://schemas.openxmlformats.org/spreadsheetml/2006/main">
  <c r="AU12" i="4"/>
  <c r="AT12" s="1"/>
  <c r="AS12" s="1"/>
  <c r="AR12" s="1"/>
  <c r="AQ12" s="1"/>
  <c r="AP12" s="1"/>
  <c r="AO12" s="1"/>
  <c r="AN12" s="1"/>
  <c r="AM12" s="1"/>
  <c r="AL12" s="1"/>
  <c r="AK12" s="1"/>
  <c r="AJ12" s="1"/>
  <c r="AI12" s="1"/>
  <c r="AH12" s="1"/>
  <c r="AG12" s="1"/>
  <c r="AF12" s="1"/>
  <c r="AE12" s="1"/>
  <c r="AD12" s="1"/>
  <c r="AC12" s="1"/>
  <c r="AB12" s="1"/>
  <c r="AA12" s="1"/>
  <c r="Z12" s="1"/>
  <c r="Y12" s="1"/>
  <c r="X12" s="1"/>
  <c r="W12" s="1"/>
  <c r="V12" s="1"/>
  <c r="U12" s="1"/>
  <c r="T12" s="1"/>
  <c r="S12"/>
  <c r="AM11" s="1"/>
  <c r="AL11" s="1"/>
  <c r="AK11" s="1"/>
  <c r="AJ11"/>
  <c r="AH11" s="1"/>
  <c r="AG11"/>
  <c r="AF11"/>
  <c r="AD11" s="1"/>
  <c r="AC11" s="1"/>
  <c r="AB11"/>
  <c r="Z11" s="1"/>
  <c r="Y11"/>
  <c r="X11"/>
  <c r="W11"/>
  <c r="U11" s="1"/>
  <c r="T11" s="1"/>
  <c r="S11"/>
  <c r="Q11"/>
  <c r="P11"/>
  <c r="O11"/>
  <c r="N11"/>
  <c r="L11" s="1"/>
  <c r="K11"/>
  <c r="I11"/>
  <c r="H11"/>
  <c r="AM10" s="1"/>
  <c r="AL10" s="1"/>
  <c r="AK10"/>
  <c r="AI10"/>
  <c r="AH10"/>
  <c r="AG10"/>
  <c r="AE10" s="1"/>
  <c r="AD10" s="1"/>
  <c r="AC10" s="1"/>
  <c r="AB10"/>
  <c r="Z10"/>
  <c r="Y10"/>
  <c r="X10"/>
  <c r="V10" s="1"/>
  <c r="U10" s="1"/>
  <c r="T10"/>
  <c r="Q10"/>
  <c r="P10"/>
  <c r="O10"/>
  <c r="M10" s="1"/>
  <c r="L10" s="1"/>
  <c r="K10"/>
  <c r="I10"/>
  <c r="H10"/>
  <c r="AM9" s="1"/>
  <c r="AL9" s="1"/>
  <c r="AK9" s="1"/>
  <c r="AJ9" s="1"/>
  <c r="AI9" s="1"/>
  <c r="AH9" s="1"/>
  <c r="AG9" s="1"/>
  <c r="AF9" s="1"/>
  <c r="AE9" s="1"/>
  <c r="AD9" s="1"/>
  <c r="AC9" s="1"/>
  <c r="AB9" s="1"/>
  <c r="AA9" s="1"/>
  <c r="Z9" s="1"/>
  <c r="Y9" s="1"/>
  <c r="X9" s="1"/>
  <c r="W9" s="1"/>
  <c r="V9" s="1"/>
  <c r="U9" s="1"/>
  <c r="T9" s="1"/>
  <c r="S9" s="1"/>
  <c r="R9" s="1"/>
  <c r="Q9" s="1"/>
  <c r="P9" s="1"/>
  <c r="O9" s="1"/>
  <c r="N9" s="1"/>
  <c r="M9" s="1"/>
  <c r="L9"/>
  <c r="K9"/>
  <c r="J9"/>
  <c r="I9"/>
  <c r="H9"/>
  <c r="Q7" s="1"/>
  <c r="P7" s="1"/>
  <c r="O7" s="1"/>
  <c r="N7" s="1"/>
  <c r="M7" s="1"/>
  <c r="L7" s="1"/>
  <c r="K7" s="1"/>
  <c r="J7"/>
  <c r="A4"/>
  <c r="A3"/>
  <c r="D114" i="2" l="1"/>
  <c r="D113"/>
  <c r="D112"/>
  <c r="G99"/>
  <c r="F99"/>
  <c r="E99"/>
  <c r="G96"/>
  <c r="F96"/>
  <c r="E96"/>
  <c r="B91"/>
  <c r="G87"/>
  <c r="F87"/>
  <c r="E87"/>
  <c r="G82"/>
  <c r="F82"/>
  <c r="E82"/>
  <c r="B67"/>
  <c r="G63"/>
  <c r="F63"/>
  <c r="E63"/>
  <c r="G59"/>
  <c r="F59"/>
  <c r="E59"/>
  <c r="B51"/>
  <c r="G39" s="1"/>
  <c r="F39" s="1"/>
  <c r="E39" s="1"/>
  <c r="G38"/>
  <c r="F38"/>
  <c r="E38"/>
  <c r="G37"/>
  <c r="F37"/>
  <c r="E37" s="1"/>
  <c r="G35"/>
  <c r="F35" s="1"/>
  <c r="E35"/>
  <c r="G33" s="1"/>
  <c r="F33" s="1"/>
  <c r="E33" s="1"/>
  <c r="G28" s="1"/>
  <c r="F28" s="1"/>
  <c r="E28"/>
  <c r="G27"/>
  <c r="F27"/>
  <c r="E27"/>
  <c r="G26"/>
  <c r="F26"/>
  <c r="E26"/>
  <c r="G23" s="1"/>
  <c r="F23"/>
  <c r="E23" s="1"/>
  <c r="G22" s="1"/>
  <c r="F22" s="1"/>
  <c r="E22" s="1"/>
  <c r="G21" s="1"/>
  <c r="F21" s="1"/>
  <c r="E21" s="1"/>
  <c r="G20"/>
  <c r="F20"/>
  <c r="E20"/>
  <c r="F16" s="1"/>
  <c r="F15" s="1"/>
  <c r="F14" s="1"/>
</calcChain>
</file>

<file path=xl/sharedStrings.xml><?xml version="1.0" encoding="utf-8"?>
<sst xmlns="http://schemas.openxmlformats.org/spreadsheetml/2006/main" count="1222" uniqueCount="672">
  <si>
    <t>Dossier d’etudes EXE / BET</t>
  </si>
  <si>
    <t>u</t>
  </si>
  <si>
    <t>m²</t>
  </si>
  <si>
    <t>U</t>
  </si>
  <si>
    <t>m</t>
  </si>
  <si>
    <t>m³</t>
  </si>
  <si>
    <t>Maître d'ouvrage</t>
  </si>
  <si>
    <t>GROUPEMENT de Maîtrise d’œuvre :</t>
  </si>
  <si>
    <t>SCI THALIE Immobilier</t>
  </si>
  <si>
    <t>Laurent Cascales / CTP Architectes</t>
  </si>
  <si>
    <t>83 Rue du Faubourg Boutonnet, 34000 Montpellier</t>
  </si>
  <si>
    <t>A définir / BET Structure</t>
  </si>
  <si>
    <t>Représentant : M. Michaël Valentin</t>
  </si>
  <si>
    <t>Charles Beaufort / BET Thermique</t>
  </si>
  <si>
    <t>Département de l’Hérault</t>
  </si>
  <si>
    <t>PROJET VALENTIN</t>
  </si>
  <si>
    <t>Avenue de la Gare, 34290 Espondeilhan</t>
  </si>
  <si>
    <t>Date :</t>
  </si>
  <si>
    <t xml:space="preserve">Rapport d'Analyse des Offres </t>
  </si>
  <si>
    <t>Etude de Sol</t>
  </si>
  <si>
    <t>RAO</t>
  </si>
  <si>
    <t></t>
  </si>
  <si>
    <t>Entreprise</t>
  </si>
  <si>
    <t>Note</t>
  </si>
  <si>
    <t xml:space="preserve">  Classement</t>
  </si>
  <si>
    <t>Valeur HT</t>
  </si>
  <si>
    <t>GEOMECA</t>
  </si>
  <si>
    <t>1</t>
  </si>
  <si>
    <t>SOLEA</t>
  </si>
  <si>
    <t>2</t>
  </si>
  <si>
    <t>EGSOL</t>
  </si>
  <si>
    <t>3</t>
  </si>
  <si>
    <t>01</t>
  </si>
  <si>
    <t>RESULTATS (100 points)</t>
  </si>
  <si>
    <t>Répartition pondérée</t>
  </si>
  <si>
    <t xml:space="preserve">Prix des prestations (50 points) : </t>
  </si>
  <si>
    <t xml:space="preserve">Valeur technique (50 points) : </t>
  </si>
  <si>
    <t>Note /100</t>
  </si>
  <si>
    <t xml:space="preserve">TOTAL : </t>
  </si>
  <si>
    <t>02</t>
  </si>
  <si>
    <t>Prix des prestations (40 points)</t>
  </si>
  <si>
    <t xml:space="preserve">Montant DPGF /  HT  : </t>
  </si>
  <si>
    <r>
      <rPr>
        <b/>
        <sz val="10"/>
        <color rgb="FF000000"/>
        <rFont val="Century Gothic"/>
      </rPr>
      <t xml:space="preserve">TOTAL Prix de prestation :  </t>
    </r>
    <r>
      <rPr>
        <sz val="10"/>
        <color rgb="FF000000"/>
        <rFont val="Century Gothic"/>
      </rPr>
      <t>Note /50</t>
    </r>
  </si>
  <si>
    <t xml:space="preserve">GEOMECA </t>
  </si>
  <si>
    <t xml:space="preserve">(Montant de l’offre minimum / offre candidat) x 40 </t>
  </si>
  <si>
    <t>Offre minimum :</t>
  </si>
  <si>
    <t>03</t>
  </si>
  <si>
    <t>Valeur technique [Récapitulatif] (60 points)</t>
  </si>
  <si>
    <t>• Conditions générales : Note sur 10 points</t>
  </si>
  <si>
    <t xml:space="preserve">Sous critère n°1 / TOTAL : </t>
  </si>
  <si>
    <t>• Nature et Nombre des Sondages : Note sur 30 points</t>
  </si>
  <si>
    <t xml:space="preserve">Sous critère n°2 / TOTAL : </t>
  </si>
  <si>
    <t>• Délais d'intervention : Note sur 10 points</t>
  </si>
  <si>
    <t xml:space="preserve">Sous critère n°3 / TOTAL : </t>
  </si>
  <si>
    <r>
      <rPr>
        <b/>
        <sz val="10"/>
        <color rgb="FF000000"/>
        <rFont val="Century Gothic"/>
      </rPr>
      <t xml:space="preserve">TOTAL Valeur technique : </t>
    </r>
    <r>
      <rPr>
        <sz val="10"/>
        <color rgb="FF000000"/>
        <rFont val="Century Gothic"/>
      </rPr>
      <t>Note / 50</t>
    </r>
  </si>
  <si>
    <t xml:space="preserve">Fait à Servian, le </t>
  </si>
  <si>
    <t>Notation (évaluation interne)</t>
  </si>
  <si>
    <t>Pas d'élément</t>
  </si>
  <si>
    <t>Insuffisante</t>
  </si>
  <si>
    <t>Faible adéquation</t>
  </si>
  <si>
    <t>Correcte et acceptable avec réserves</t>
  </si>
  <si>
    <t>CRITERES de NOTATION</t>
  </si>
  <si>
    <t>Bonne adéquation</t>
  </si>
  <si>
    <t>Très bonne adéquation</t>
  </si>
  <si>
    <r>
      <rPr>
        <b/>
        <sz val="10"/>
        <color theme="1"/>
        <rFont val="Century Gothic"/>
      </rPr>
      <t>1. Normes et Standards</t>
    </r>
    <r>
      <rPr>
        <sz val="10"/>
        <color theme="1"/>
        <rFont val="Century Gothic"/>
      </rPr>
      <t xml:space="preserve"> :</t>
    </r>
  </si>
  <si>
    <t>Tous les devis suivent la norme NF P 94-500 pour les études géotechniques.</t>
  </si>
  <si>
    <t>Chaque entreprise propose des essais pressiométriques pour évaluer la résistance des sols.</t>
  </si>
  <si>
    <r>
      <rPr>
        <b/>
        <sz val="10"/>
        <color theme="1"/>
        <rFont val="Century Gothic"/>
      </rPr>
      <t>2. Types d’études</t>
    </r>
    <r>
      <rPr>
        <sz val="10"/>
        <color theme="1"/>
        <rFont val="Century Gothic"/>
      </rPr>
      <t xml:space="preserve"> :</t>
    </r>
  </si>
  <si>
    <t>Les trois devis incluent une étude géotechnique de type G2-AVP, nécessaire pour les projets de surélévation et d'extension.</t>
  </si>
  <si>
    <r>
      <rPr>
        <b/>
        <sz val="10"/>
        <color theme="1"/>
        <rFont val="Century Gothic"/>
      </rPr>
      <t>3. Conditions Générales</t>
    </r>
    <r>
      <rPr>
        <sz val="10"/>
        <color theme="1"/>
        <rFont val="Century Gothic"/>
      </rPr>
      <t xml:space="preserve"> :</t>
    </r>
  </si>
  <si>
    <t>Tous les devis incluent des conditions générales similaires concernant l’accès au site, les responsabilités du maître d’ouvrage, et les obligations du géotechnicien.</t>
  </si>
  <si>
    <t xml:space="preserve"> Normes et Standards :</t>
  </si>
  <si>
    <t>Types d’études</t>
  </si>
  <si>
    <t>Conditions Générales</t>
  </si>
  <si>
    <t xml:space="preserve">• TOTAL sous-critère n°1 … / 10 : </t>
  </si>
  <si>
    <t>S x( 10/15°)</t>
  </si>
  <si>
    <t>1. Nature et Nombre des Sondages :</t>
  </si>
  <si>
    <t>GEOMECA :</t>
  </si>
  <si>
    <t>1 sondage géologique (3 m de profondeur)</t>
  </si>
  <si>
    <t>1 sondage pressiométriques (8 m de profondeur).</t>
  </si>
  <si>
    <t>6 essais pressiométriques.</t>
  </si>
  <si>
    <t>2 reconnaissances de fondations</t>
  </si>
  <si>
    <t>SOLEA :</t>
  </si>
  <si>
    <t>2 sondages de reconnaissance des fondations (1,5 m de profondeur)</t>
  </si>
  <si>
    <t>6 sondages pénétrométriques (6 m de profondeur)</t>
  </si>
  <si>
    <t>3 sondages à tarière hélicoïdale (3,5 m de profondeur)</t>
  </si>
  <si>
    <t>1 sondage à tricône (8 m de profondeur)</t>
  </si>
  <si>
    <t>5 essais pressiométriques</t>
  </si>
  <si>
    <t>EGSOL :</t>
  </si>
  <si>
    <t>forage de reconnaissance (8 m de profondeur)</t>
  </si>
  <si>
    <t>3 sondages manuels.</t>
  </si>
  <si>
    <t xml:space="preserve">4 sondages au pénétromètre stato-dynamique (jusqu’à 5 m) </t>
  </si>
  <si>
    <t>Reconnaissance fondation :</t>
  </si>
  <si>
    <t>Essais pressiométriques :</t>
  </si>
  <si>
    <t>Sondages Pénétrométriques :</t>
  </si>
  <si>
    <t>Tarière hélicoïdale :</t>
  </si>
  <si>
    <t>S x( 30/20°)</t>
  </si>
  <si>
    <t>Intervention :</t>
  </si>
  <si>
    <t>Rapport :</t>
  </si>
  <si>
    <t>Congés :</t>
  </si>
  <si>
    <t>3 - 4 semaines</t>
  </si>
  <si>
    <t>2 semaines</t>
  </si>
  <si>
    <t>?</t>
  </si>
  <si>
    <t>3 semaines</t>
  </si>
  <si>
    <t>1 semaines</t>
  </si>
  <si>
    <t>Aout</t>
  </si>
  <si>
    <t>4 - 6 semaines</t>
  </si>
  <si>
    <t>S x( 10/10°)</t>
  </si>
  <si>
    <t>ANNEXES :</t>
  </si>
  <si>
    <t>: GEOMECA_Devis 24-314_SCI Thalie Immobilier</t>
  </si>
  <si>
    <t>: SOLEA-6997-34-G2AVP -VALENTIN</t>
  </si>
  <si>
    <t>: EGSOL_Devis_EGSOLsud-VALENTIN</t>
  </si>
  <si>
    <t>DPGF</t>
  </si>
  <si>
    <t>Décomposition du Prix Global et Forfaitaire</t>
  </si>
  <si>
    <t>Les quantités sont indiquées à titre indicatif. Elles seront réputées avoir été vérifiées et éventuellement complétées et corrigées par l'entreprise avant la remise de son offre.</t>
  </si>
  <si>
    <t xml:space="preserve">Les Numéros d'articles font référence aux CCTP </t>
  </si>
  <si>
    <t>TRANCHE UNIQUE</t>
  </si>
  <si>
    <t>Toutes les sujétions de ce dernier devront être prises en compte.</t>
  </si>
  <si>
    <t>Edition du :</t>
  </si>
  <si>
    <t>LOT</t>
  </si>
  <si>
    <t xml:space="preserve">DESIGNATION </t>
  </si>
  <si>
    <t>TOTAL</t>
  </si>
  <si>
    <t>LOT 01</t>
  </si>
  <si>
    <t>LOT 02</t>
  </si>
  <si>
    <t>LOT 03</t>
  </si>
  <si>
    <t>LOT 04</t>
  </si>
  <si>
    <t>LOT 05</t>
  </si>
  <si>
    <t>LOT 06</t>
  </si>
  <si>
    <t>LOT 07</t>
  </si>
  <si>
    <t>LOT 08</t>
  </si>
  <si>
    <t>LOT 09</t>
  </si>
  <si>
    <t>LOT 10</t>
  </si>
  <si>
    <t>TOTAL (H.T)</t>
  </si>
  <si>
    <t>TVA</t>
  </si>
  <si>
    <t>TOTAL (T.T.C)</t>
  </si>
  <si>
    <t xml:space="preserve">Dossier de Consultation d'Entreprises - DCE </t>
  </si>
  <si>
    <t>PHASE ETUDES ▼</t>
  </si>
  <si>
    <t>PRO</t>
  </si>
  <si>
    <t>Guillaume Delorme / BET Structure</t>
  </si>
  <si>
    <t>BOUCHERIE VALENTIN</t>
  </si>
  <si>
    <t>PRE-PLANNING DE TRAVAUX</t>
  </si>
  <si>
    <t>Conducteur d’opération : Mr Michael VALENTIN</t>
  </si>
  <si>
    <t>Charles Beaufort / BET - RE2020</t>
  </si>
  <si>
    <t>Av. de la Gare, 34290 Espondheilhan</t>
  </si>
  <si>
    <t>IND 01</t>
  </si>
  <si>
    <t>ANNEE :</t>
  </si>
  <si>
    <t>MOIS :</t>
  </si>
  <si>
    <t>SEMAINE N°</t>
  </si>
  <si>
    <t>LUNDI  :</t>
  </si>
  <si>
    <t>13</t>
  </si>
  <si>
    <t>31</t>
  </si>
  <si>
    <t>7</t>
  </si>
  <si>
    <t>5</t>
  </si>
  <si>
    <t>4</t>
  </si>
  <si>
    <t>VENDREDI :</t>
  </si>
  <si>
    <t>17</t>
  </si>
  <si>
    <t>28</t>
  </si>
  <si>
    <t>DCE</t>
  </si>
  <si>
    <t>CONSULTATION</t>
  </si>
  <si>
    <t>&lt;</t>
  </si>
  <si>
    <t>PREPARATION</t>
  </si>
  <si>
    <t>&gt;</t>
  </si>
  <si>
    <t>ENS.</t>
  </si>
  <si>
    <t>PLANS</t>
  </si>
  <si>
    <t>Entreprises</t>
  </si>
  <si>
    <t>4 SEMAINES</t>
  </si>
  <si>
    <t xml:space="preserve">  </t>
  </si>
  <si>
    <t>TERRASSEMENT</t>
  </si>
  <si>
    <t>&gt; Murs Rdc &lt;</t>
  </si>
  <si>
    <t>&gt; Murs R+1 &lt;</t>
  </si>
  <si>
    <t>Démo - GO - Fondations</t>
  </si>
  <si>
    <t>COUPES</t>
  </si>
  <si>
    <t>Consultation</t>
  </si>
  <si>
    <t>Rapport Analyse des Offres</t>
  </si>
  <si>
    <t xml:space="preserve">  PIC (Plan Installation Chantier)</t>
  </si>
  <si>
    <t>DEMOLITION</t>
  </si>
  <si>
    <t xml:space="preserve"> FONDATIONS / MursVS</t>
  </si>
  <si>
    <t>P.Rdc</t>
  </si>
  <si>
    <t>P.R+1</t>
  </si>
  <si>
    <t>◄ RECEPTION GO</t>
  </si>
  <si>
    <t>CHARPENTE - COUVERTURE</t>
  </si>
  <si>
    <t>DETAILS</t>
  </si>
  <si>
    <t xml:space="preserve">  Déclarations DT/DICT*</t>
  </si>
  <si>
    <t>CHARPENTE &gt;</t>
  </si>
  <si>
    <t>&lt; COUVERTURE</t>
  </si>
  <si>
    <t>◄ RECEPTION CHARP-COUV</t>
  </si>
  <si>
    <t>ETANCHEITE</t>
  </si>
  <si>
    <t>Dossier BET ►</t>
  </si>
  <si>
    <t xml:space="preserve">  Etudes EXE*</t>
  </si>
  <si>
    <t>◄ RECEPTION ETANCHEITE</t>
  </si>
  <si>
    <t>MENUISERIES ALU.</t>
  </si>
  <si>
    <t xml:space="preserve">  Planning d'intervention</t>
  </si>
  <si>
    <t>POSE Rdc ►</t>
  </si>
  <si>
    <t>POSE R+1 ►</t>
  </si>
  <si>
    <t>◄ RECEPTION MENUISERIE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</si>
  <si>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</si>
  <si>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</si>
  <si>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</si>
  <si>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</si>
  <si>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</si>
  <si>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</si>
  <si>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</si>
  <si>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</si>
  <si>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</si>
  <si>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</si>
  <si>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 xml:space="preserve">PLATRERIE - ISOLATION
</t>
  </si>
  <si>
    <t xml:space="preserve">  Installation chantier</t>
  </si>
  <si>
    <t>ISOLATION - OSSATURE / Rdc</t>
  </si>
  <si>
    <t>SANITAIRES &amp; CVC</t>
  </si>
  <si>
    <t xml:space="preserve">  Commandes</t>
  </si>
  <si>
    <t>RESEAUX EU</t>
  </si>
  <si>
    <t>ELECTRICITE / SSI</t>
  </si>
  <si>
    <t xml:space="preserve">  Présentati° échantillons</t>
  </si>
  <si>
    <t>CONSIGNATION</t>
  </si>
  <si>
    <t>RESEAUX CFo/Cfa</t>
  </si>
  <si>
    <t>Equipements</t>
  </si>
  <si>
    <t>SERRURIE</t>
  </si>
  <si>
    <t>SOL /  PEINTURES</t>
  </si>
  <si>
    <t>FACADES</t>
  </si>
  <si>
    <t xml:space="preserve">RETROPLANNING en attente des dossiers EXE des entreprises. </t>
  </si>
  <si>
    <t>Tranche Unique</t>
  </si>
  <si>
    <t>Quantité</t>
  </si>
  <si>
    <t>CODE</t>
  </si>
  <si>
    <t>UNITE</t>
  </si>
  <si>
    <t>MOE</t>
  </si>
  <si>
    <t>ENT.</t>
  </si>
  <si>
    <t>PU.</t>
  </si>
  <si>
    <t>01-LOT</t>
  </si>
  <si>
    <t>Demolition / Gros-oeuvre</t>
  </si>
  <si>
    <t>01.01b</t>
  </si>
  <si>
    <t>Etudes EXE / BET</t>
  </si>
  <si>
    <t>01.01.exe</t>
  </si>
  <si>
    <t>01.02b</t>
  </si>
  <si>
    <t>Interventions préliminaires / Démolition</t>
  </si>
  <si>
    <t>ATN020</t>
  </si>
  <si>
    <t>PRE - Débroussaillage et nettoyage du terrain contenant des arbustes.</t>
  </si>
  <si>
    <t>TPD120b</t>
  </si>
  <si>
    <t>PRE - Démontage d'un réseau d'installation EAU + BESOINS CHANTIER</t>
  </si>
  <si>
    <t>TLD080</t>
  </si>
  <si>
    <t>PRE - Démontage d'un réseau de distribution ELEC + PROTECTION CHANTIER</t>
  </si>
  <si>
    <t>SCR050</t>
  </si>
  <si>
    <t>BDV - Clôture mobile provisoire du terrain.</t>
  </si>
  <si>
    <t>SPX010</t>
  </si>
  <si>
    <t>BDV - Base de vie</t>
  </si>
  <si>
    <t>PDB010b</t>
  </si>
  <si>
    <t>DEM - Démolition complète d'un bâtiment.</t>
  </si>
  <si>
    <t>DNC010</t>
  </si>
  <si>
    <t>DND - Transport de déchets avec benne - INERTE</t>
  </si>
  <si>
    <t>DNF010</t>
  </si>
  <si>
    <t>DND - Redevance de déversement déchets - INERTE/... m³</t>
  </si>
  <si>
    <t>DNC010b</t>
  </si>
  <si>
    <t>DND - Transport de déchets avec benne - BOIS</t>
  </si>
  <si>
    <t>DNF010b</t>
  </si>
  <si>
    <t>DND - Redevance de déversement déchets - BOIS</t>
  </si>
  <si>
    <t>01.03b</t>
  </si>
  <si>
    <t>Terrassement / Fondations</t>
  </si>
  <si>
    <t>ATF050</t>
  </si>
  <si>
    <t>FO - Fouille en tranchées, en puits et en rigoles.[Profondeur 1.50 m/TN]</t>
  </si>
  <si>
    <t>ATT020</t>
  </si>
  <si>
    <t>FO - Chargement des terres. [Transport et déversement]</t>
  </si>
  <si>
    <t>GFD020</t>
  </si>
  <si>
    <t>FO - Démolition d'une fondation en maçonnerie.</t>
  </si>
  <si>
    <t>GFI020</t>
  </si>
  <si>
    <t>GB - Gros béton sous semelles de fondation en béton massif.</t>
  </si>
  <si>
    <t>GFI010</t>
  </si>
  <si>
    <t>SI - Semelles Isolées de fondation BA [ht.40 cm]</t>
  </si>
  <si>
    <t>GFI010b</t>
  </si>
  <si>
    <t>SF - Semelles Filantes de fondation BA [ht.40 cm]</t>
  </si>
  <si>
    <t>GFI030</t>
  </si>
  <si>
    <t>SE - Système de coffrage pour semelle de fondation. [SI=12.80 m²]+[SF=20 m²]</t>
  </si>
  <si>
    <t>GFL010b</t>
  </si>
  <si>
    <t>LG - Longrine. [Section (20x100) x 50 ml]</t>
  </si>
  <si>
    <t>GFL010</t>
  </si>
  <si>
    <t>LGR - Longrine de redressement sur Biocofra. [40x40ht] x 3.10 ml (+) [40x50ht] x 5.15 ml</t>
  </si>
  <si>
    <t>GFL020</t>
  </si>
  <si>
    <t>LG - Système de coffrage pour longrine.[50 ml]</t>
  </si>
  <si>
    <t>GIC010</t>
  </si>
  <si>
    <t>LG - Système de coffrage carton sous  fondation. [Biocofra ou équiv.]</t>
  </si>
  <si>
    <t>GMB030</t>
  </si>
  <si>
    <t>VS - Mur de soubassement en agglo à bancher en béton.</t>
  </si>
  <si>
    <t>GOC050</t>
  </si>
  <si>
    <t>NR - Poutre BA retroussée. [20xht.60]x 18 ml</t>
  </si>
  <si>
    <t>01.04b</t>
  </si>
  <si>
    <t>VRD / Reseaux Divers</t>
  </si>
  <si>
    <t>TPR020</t>
  </si>
  <si>
    <t>Branchement eau potable.</t>
  </si>
  <si>
    <t>TPC010</t>
  </si>
  <si>
    <t>Pré-installation de compteur pour approvisionnement en eau potable.</t>
  </si>
  <si>
    <t>TPC020</t>
  </si>
  <si>
    <t>Collecteur de compteurs divisionnaires pour approvisionnement en eau potable.</t>
  </si>
  <si>
    <t>TPT040</t>
  </si>
  <si>
    <t>Regard de passage.</t>
  </si>
  <si>
    <t>TPI010</t>
  </si>
  <si>
    <t>Tuyauterie pour installation en intérieur, placée superficiellement.</t>
  </si>
  <si>
    <t>TPC040</t>
  </si>
  <si>
    <t>Compteur d'eau.</t>
  </si>
  <si>
    <t>AAC010</t>
  </si>
  <si>
    <t>Collecteur enterré.[Eaux Vannes]</t>
  </si>
  <si>
    <t>AAR030</t>
  </si>
  <si>
    <t>Raccordement du branchement du bâtiment au réseau communal d'assainissement avec raccord piquage.</t>
  </si>
  <si>
    <t>TPI040</t>
  </si>
  <si>
    <t>Ensemble de vannes de passage.</t>
  </si>
  <si>
    <t>AAC010b</t>
  </si>
  <si>
    <t>Collecteur enterré.</t>
  </si>
  <si>
    <t>TPI050</t>
  </si>
  <si>
    <t>DIS - Collecteur. [Commerce]</t>
  </si>
  <si>
    <t>TLR010b</t>
  </si>
  <si>
    <t>Branchement Triphasé [RDC]</t>
  </si>
  <si>
    <t>TLR010</t>
  </si>
  <si>
    <t>Branchement pour logement.[R+1]</t>
  </si>
  <si>
    <t>TLT030b</t>
  </si>
  <si>
    <t>TER - Réseau équipotentiel principal.</t>
  </si>
  <si>
    <t>ALF020d</t>
  </si>
  <si>
    <t>Coffret préfabriqué en béton.</t>
  </si>
  <si>
    <t>ALF020c</t>
  </si>
  <si>
    <t>TLC040</t>
  </si>
  <si>
    <t>Canalisation.</t>
  </si>
  <si>
    <t>01.05</t>
  </si>
  <si>
    <t>Structure et gros oeuvre</t>
  </si>
  <si>
    <t>01.05.01</t>
  </si>
  <si>
    <t>Murs</t>
  </si>
  <si>
    <t>GMT010</t>
  </si>
  <si>
    <t>Mur porteur en maçonnerie chaînée, de briques en terre cuite à isolation rapportée. Prtrou 60ht -10.8 m²</t>
  </si>
  <si>
    <t>GLT020</t>
  </si>
  <si>
    <t>Linteau en maçonnerie renforcée de briques "U" en terre cuite, à isolation répartie.</t>
  </si>
  <si>
    <t>GHT030</t>
  </si>
  <si>
    <t>Chaînage vertical, de briques en terre cuite à isolation répartie.</t>
  </si>
  <si>
    <t>GOC010</t>
  </si>
  <si>
    <t>Poteau rectangulaire ou carré en béton armé.</t>
  </si>
  <si>
    <t>GOC020</t>
  </si>
  <si>
    <t>Poteau circulaire en béton armé.</t>
  </si>
  <si>
    <t>GOC050b</t>
  </si>
  <si>
    <t>Poutre en béton armé.</t>
  </si>
  <si>
    <t>GOC050c</t>
  </si>
  <si>
    <t>TER - Acrotère béton armé terrasse R+1. [20x30cm ht x 21 ml]</t>
  </si>
  <si>
    <t>01.05.02</t>
  </si>
  <si>
    <t>Plancher</t>
  </si>
  <si>
    <t>GBD010</t>
  </si>
  <si>
    <t>GAR - Dallage en béton. [Garage]</t>
  </si>
  <si>
    <t>GBH020</t>
  </si>
  <si>
    <t>GAR - Hérisson sous dallage, avec granulats recyclés.[Dalle Garage]</t>
  </si>
  <si>
    <t>GPH010</t>
  </si>
  <si>
    <t>ISO - Plancher (15+5) Poutrelles/Entrevous PSE.[RDC.138 +R1.50 m²]</t>
  </si>
  <si>
    <t>GRB010</t>
  </si>
  <si>
    <t>ISO - Planelles-béton (15+5) pour about de plancher PSE. [52.6 +21.4 ml]</t>
  </si>
  <si>
    <t>GPB010</t>
  </si>
  <si>
    <t>PH - Plancher BA R+1 /  Dalle pleine ep.25</t>
  </si>
  <si>
    <t>GRT030</t>
  </si>
  <si>
    <t>PH - Planelles terre-cuite + isolation pour maçonnerie de briques collées.</t>
  </si>
  <si>
    <t>01.05.03</t>
  </si>
  <si>
    <t>Escalier</t>
  </si>
  <si>
    <t>GEB030</t>
  </si>
  <si>
    <t>ESC - Escalier BA. [24 hauteurs]</t>
  </si>
  <si>
    <t>GEB040</t>
  </si>
  <si>
    <t>ESC - coffrage pour paillasse d'escalier [24 hauteurs]</t>
  </si>
  <si>
    <t>GEB030b</t>
  </si>
  <si>
    <t>Esc - Escalier BA (9 hauteurs) + Palier [3.3+1.7]</t>
  </si>
  <si>
    <t>GEB040b</t>
  </si>
  <si>
    <t>Esc- coffrage pour paillasse d'escalier (9 hauteurs) + Palier</t>
  </si>
  <si>
    <t>T.V.A</t>
  </si>
  <si>
    <t>A …………………………………………., le ………………………………………</t>
  </si>
  <si>
    <t>LIEU, DATE (tampon et signature)</t>
  </si>
  <si>
    <t>LOT N°02 / CHARPENTE - COUVERTURE - ETANCHEITE</t>
  </si>
  <si>
    <t>02-LOT</t>
  </si>
  <si>
    <t>Charpente / Couverture / Etanchéité</t>
  </si>
  <si>
    <t>02.01</t>
  </si>
  <si>
    <t>Charpente</t>
  </si>
  <si>
    <t>GCB010</t>
  </si>
  <si>
    <t>CHA - Fermette troquée, en bois scié.</t>
  </si>
  <si>
    <t>GCB011</t>
  </si>
  <si>
    <t>CHA - Fermette, en bois scié.</t>
  </si>
  <si>
    <t>02.2</t>
  </si>
  <si>
    <t>Couverture</t>
  </si>
  <si>
    <t>EUT010b</t>
  </si>
  <si>
    <t>EUI010b</t>
  </si>
  <si>
    <t>EUU030b</t>
  </si>
  <si>
    <t>EUS020</t>
  </si>
  <si>
    <t>EUV010</t>
  </si>
  <si>
    <t>02.03</t>
  </si>
  <si>
    <t>Etancheite</t>
  </si>
  <si>
    <t>ETE050</t>
  </si>
  <si>
    <t>Toiture terrasse chaude accessible, avec terrasse sur plots. Etanchéité type bicouche.</t>
  </si>
  <si>
    <t>ETI040b</t>
  </si>
  <si>
    <t>Rencontre de toiture terrasse chaude, accessible avec un parement vertical. Imperméabilisation avec des membranes bitumineuses.</t>
  </si>
  <si>
    <t>ETI070b</t>
  </si>
  <si>
    <t>Rencontre de toiture terrasse chaude, accessible avec un écoulement. Imperméabilisation avec des membranes bitumineuses.</t>
  </si>
  <si>
    <t xml:space="preserve">T.V.A </t>
  </si>
  <si>
    <t>LOT N°03 / MENUISERIES ALU</t>
  </si>
  <si>
    <t>03-LOT</t>
  </si>
  <si>
    <t>Menuiseries extérieures</t>
  </si>
  <si>
    <t>EMU010</t>
  </si>
  <si>
    <t>1 - RDC - Menuiserie ALU  -&gt; Baie de passage / Entrée [6.30 m²]</t>
  </si>
  <si>
    <t>EVO080</t>
  </si>
  <si>
    <t>EMU020</t>
  </si>
  <si>
    <t>2 - RDC - Châssis fixe ALU - vitrine 1800x2250 mm [4.10 m²]</t>
  </si>
  <si>
    <t>3 - RDC - Châssis fxe ALU [Entre Labo/Vente] 1500x950 mm [1.45 m²]</t>
  </si>
  <si>
    <t>EVS010</t>
  </si>
  <si>
    <t>4 -RDC - Porte fenêtre ALU + VR /1400x2150 mm [3 m²]</t>
  </si>
  <si>
    <t>EVO010</t>
  </si>
  <si>
    <t>EFV010</t>
  </si>
  <si>
    <t>5/7 - R+1 / Baie d'éclairage, 2 vantaux ALU /1200xht1500 mm [1.80 m²]</t>
  </si>
  <si>
    <t>8 - R+1 / Baie Coulissante, 3 vantaux ALU /3000xht2150 mm [6.45 m²]</t>
  </si>
  <si>
    <t>EMP010</t>
  </si>
  <si>
    <t>ENS - Pose d'une menuiserie. &lt; 2m²</t>
  </si>
  <si>
    <t>ENS - Pose d'une menuiserie &lt; 4m²</t>
  </si>
  <si>
    <t>ENS - Pose d'une menuiserie &gt; 4m²</t>
  </si>
  <si>
    <t>LOT N°04 / PLATRERIE - ISOLATION</t>
  </si>
  <si>
    <t>04-LOT</t>
  </si>
  <si>
    <t>Platrerie/Isolation</t>
  </si>
  <si>
    <t>04.01</t>
  </si>
  <si>
    <t>• Plâtrerie / Cloisons / Contre-cloisons / Plafonds</t>
  </si>
  <si>
    <t>FDH080</t>
  </si>
  <si>
    <t>BA13 - Habillage en plaques de plâtre [2.60ht]</t>
  </si>
  <si>
    <t>FDH010b</t>
  </si>
  <si>
    <t>DOU_ Contre-mur sur rail + isolation [140 mm]</t>
  </si>
  <si>
    <t>FCO030d</t>
  </si>
  <si>
    <t>CLO - Cloison en plaques de plâtre sur ossature 48</t>
  </si>
  <si>
    <t>FLN050b</t>
  </si>
  <si>
    <t>Faux plafond continu en plaques de plâtre. vestiaire</t>
  </si>
  <si>
    <t>FLN060</t>
  </si>
  <si>
    <t>Faux plafond continu en plaques de plâtre. Système "PLACO".</t>
  </si>
  <si>
    <t>FLE080</t>
  </si>
  <si>
    <t>Plafond suspendu démontable antibactérien et antifongique, en plaques de plâtre. Système "PLACO".</t>
  </si>
  <si>
    <t>04.02</t>
  </si>
  <si>
    <t>• Menuiseries intérieures et placards</t>
  </si>
  <si>
    <t>FKM020</t>
  </si>
  <si>
    <t>CUI - Mobilier complet de cuisine avec façade.</t>
  </si>
  <si>
    <t>FKI040</t>
  </si>
  <si>
    <t>BAT - Porte intérieure battante, en bois / VANTAIL</t>
  </si>
  <si>
    <t>FKF030</t>
  </si>
  <si>
    <t>DAS - Bloc-porte DAS double action + oculusc / VANTAIL</t>
  </si>
  <si>
    <t>FKA010</t>
  </si>
  <si>
    <t>PLA - Rangement modulaire préfabriquée /140</t>
  </si>
  <si>
    <t>04.03</t>
  </si>
  <si>
    <t>Isolation Thermique Intérieure [ITE]</t>
  </si>
  <si>
    <t>FIQ020</t>
  </si>
  <si>
    <t>Isolation thermique par l'intérieur dans des combles perdus à charpente en bois.</t>
  </si>
  <si>
    <t>FIQ020rdcex</t>
  </si>
  <si>
    <t>Isolation thermique par garage Plafond [RDC]</t>
  </si>
  <si>
    <t>FIQ020esc</t>
  </si>
  <si>
    <t>Isolation thermique rampant escalier</t>
  </si>
  <si>
    <t>LOT N°05 / ELECTRICITE CFO-CFA &amp; SSI</t>
  </si>
  <si>
    <t>05-LOT</t>
  </si>
  <si>
    <t>CFA/CFO - SSI</t>
  </si>
  <si>
    <t>05.01</t>
  </si>
  <si>
    <t>Laboratoire/Commerce</t>
  </si>
  <si>
    <t>TLI010</t>
  </si>
  <si>
    <t>TGBT - Tableau Électrique mono et triphasé [220 v &amp; 400 v]</t>
  </si>
  <si>
    <t>TLI050</t>
  </si>
  <si>
    <t>VDI - Coffret de Communication VDI Grade 3</t>
  </si>
  <si>
    <t>TFI010b</t>
  </si>
  <si>
    <t>PRO - Dispositif de protection contre les surtensions.</t>
  </si>
  <si>
    <t>TIA010</t>
  </si>
  <si>
    <t>SDI - Centrale de détection automatique d'incendies, Type 4</t>
  </si>
  <si>
    <t>TIE040</t>
  </si>
  <si>
    <t>BAES - Luminaire de secours avec lampe LED, dans des parties communes.</t>
  </si>
  <si>
    <t>TIX090</t>
  </si>
  <si>
    <t>SSI - Extincteur portable à eau avec agent extincteur F-500, avec pression incorporée.</t>
  </si>
  <si>
    <t>TIX080</t>
  </si>
  <si>
    <t>SSI - Extincteur portable à eau pulvérisée avec additifs AFFF, avec pression incorporée.</t>
  </si>
  <si>
    <t>TIX060</t>
  </si>
  <si>
    <t>SSI - Extincteur portable à neige carbonique CO2.</t>
  </si>
  <si>
    <t>TLT030</t>
  </si>
  <si>
    <t>TLL180</t>
  </si>
  <si>
    <t>PCT - Prise de courant étanche, encastrée.[PCT 16 A / IP44]</t>
  </si>
  <si>
    <t>TLL170d</t>
  </si>
  <si>
    <t>PCT - Prise de courant encastrée. [PCT/16A]</t>
  </si>
  <si>
    <t>TLL170g</t>
  </si>
  <si>
    <t>PCT - Prise de courant encastrée - SOL - [PCT/16A]</t>
  </si>
  <si>
    <t>TLL170h</t>
  </si>
  <si>
    <t>PCT - Prise de courant encastrée. [PCT/20A]</t>
  </si>
  <si>
    <t>TLL170f</t>
  </si>
  <si>
    <t>ALIM - Alimentation équipement [20A]</t>
  </si>
  <si>
    <t>TLL170e</t>
  </si>
  <si>
    <t>TRI - Prise TETRA encastrée. [PCT/16A]</t>
  </si>
  <si>
    <t>TLL170i</t>
  </si>
  <si>
    <t>TRI - Alimentation équipement [32A] Câblage 5G4 mm²</t>
  </si>
  <si>
    <t>TLL170c</t>
  </si>
  <si>
    <t>TRI - Alimentation équipement [32A] Câblage 5G 6mm²</t>
  </si>
  <si>
    <t>05.02</t>
  </si>
  <si>
    <t>Habitation</t>
  </si>
  <si>
    <t>TLC</t>
  </si>
  <si>
    <t>CONSUEL / Vérification et certification de conformité électrique</t>
  </si>
  <si>
    <t>TLI080b</t>
  </si>
  <si>
    <t>GLT - Gaine technique de logement et coffet de communication</t>
  </si>
  <si>
    <t>TTT040</t>
  </si>
  <si>
    <t>VDI - Prise TJ45 câblée</t>
  </si>
  <si>
    <t>TFI010</t>
  </si>
  <si>
    <t>TLI030</t>
  </si>
  <si>
    <t>CAB - Distribution en installation intérieure de logement [Pour mémoire]</t>
  </si>
  <si>
    <t>TIA020</t>
  </si>
  <si>
    <t>DAAF -  Détecteur Avertisseur Autonome de Fumée</t>
  </si>
  <si>
    <t>TLI090</t>
  </si>
  <si>
    <t>SA - Simple allumage un point lumineux</t>
  </si>
  <si>
    <t>TLL070</t>
  </si>
  <si>
    <t>VV - Interrupteur va et vient encastré.[1 point lumineux]</t>
  </si>
  <si>
    <t>TLL170</t>
  </si>
  <si>
    <t>TLL170b</t>
  </si>
  <si>
    <t>TLL220</t>
  </si>
  <si>
    <t>TEE020</t>
  </si>
  <si>
    <t>SAx - Simple allumage extérieur.</t>
  </si>
  <si>
    <t>TEI310</t>
  </si>
  <si>
    <t>ECL - Applique extérieure/ lampe LED.[IP44 / Détecteur]</t>
  </si>
  <si>
    <t>TAI040</t>
  </si>
  <si>
    <t>SON - Interphone, vidéophone individuel sans gâche électrique.</t>
  </si>
  <si>
    <t xml:space="preserve">LOT N°06 / CHAUFFAGE - VENTILLATION - CLIMATISATION  / CVC </t>
  </si>
  <si>
    <t>06-LOT</t>
  </si>
  <si>
    <t>CVC</t>
  </si>
  <si>
    <t>06.01</t>
  </si>
  <si>
    <t>TVT260</t>
  </si>
  <si>
    <t>PAC - Unité extérieure d'air conditionné, système air-air multisplit.</t>
  </si>
  <si>
    <t>TVT230</t>
  </si>
  <si>
    <t>PAC - Unité intérieure d'air conditionné, à cassette.[Laboratoire]</t>
  </si>
  <si>
    <t>TVT240</t>
  </si>
  <si>
    <t>PAC - Unité intérieure d'air conditionné, de plafond . [Salle ERP]</t>
  </si>
  <si>
    <t>TVR020</t>
  </si>
  <si>
    <t>VM -  Enrée d'air</t>
  </si>
  <si>
    <t>TVM010</t>
  </si>
  <si>
    <t>VM - Extracteur</t>
  </si>
  <si>
    <t>TCL040b</t>
  </si>
  <si>
    <t>ELE - Radiateur sèche-serviettes.[Vestiaire]</t>
  </si>
  <si>
    <t>06.02</t>
  </si>
  <si>
    <t>TVR010</t>
  </si>
  <si>
    <t>VMC - Entrée d'air menuiserie pour ventilation.</t>
  </si>
  <si>
    <t>TVM140</t>
  </si>
  <si>
    <t>VMC - Groupe de ventilation pour installation individuelle.</t>
  </si>
  <si>
    <t>TCN050</t>
  </si>
  <si>
    <t>FEU - Poêle à bois.</t>
  </si>
  <si>
    <t>TCV030</t>
  </si>
  <si>
    <t>FEU - Conduite individuel à double paroi inoxydable isolé.</t>
  </si>
  <si>
    <t>TVT260b</t>
  </si>
  <si>
    <t>TVT220</t>
  </si>
  <si>
    <t>PAC - Unité intérieure d'air conditionné avec distribution par gaines circulaires.</t>
  </si>
  <si>
    <t>TVC220</t>
  </si>
  <si>
    <t>PAC - Gaine souple à double paroi isolé [Forfait]</t>
  </si>
  <si>
    <t>TCL040</t>
  </si>
  <si>
    <t>ELE - Radiateur sèche-serviettes. [S:Eau]</t>
  </si>
  <si>
    <t>LOT N°07 / PLOMBERIE - SANITAIRES</t>
  </si>
  <si>
    <t>07-LOT</t>
  </si>
  <si>
    <t>Plomberie/Sanitaire</t>
  </si>
  <si>
    <t>07.01</t>
  </si>
  <si>
    <t>TPI020</t>
  </si>
  <si>
    <t>DIS - Distribution/Réseau installation intérieure.[Commerce]</t>
  </si>
  <si>
    <t>TCC010</t>
  </si>
  <si>
    <t>ECS - Chauffe-eau électrique instantané.</t>
  </si>
  <si>
    <t>TBN020</t>
  </si>
  <si>
    <t>LM - Lave-mains mural inox, à commande fémorale</t>
  </si>
  <si>
    <t>TBL020</t>
  </si>
  <si>
    <t>LM - Robinetterie mitigeur pour lave-main.</t>
  </si>
  <si>
    <t>AAA080</t>
  </si>
  <si>
    <t>SDS - Siphon de sol.</t>
  </si>
  <si>
    <t>TPA050</t>
  </si>
  <si>
    <t>EF - Robinet 3/4"</t>
  </si>
  <si>
    <t>TDC010</t>
  </si>
  <si>
    <t>PLO - Robinetterie mitigeur pour plonge.</t>
  </si>
  <si>
    <t>TBW030</t>
  </si>
  <si>
    <t>WC  - avec réservoir bas, en porcelaine sanitaire.</t>
  </si>
  <si>
    <t>07.02</t>
  </si>
  <si>
    <t>TPI050b</t>
  </si>
  <si>
    <t>DIS - Collecteur. [habitation]</t>
  </si>
  <si>
    <t>TPI020b</t>
  </si>
  <si>
    <t>DIS - Distribution/Réseau installation intérieure. [Habitation]</t>
  </si>
  <si>
    <t>TCL020</t>
  </si>
  <si>
    <t>ECS - PAC air-eau aérothermique, pour production d'E.C.S.</t>
  </si>
  <si>
    <t>TBW030b</t>
  </si>
  <si>
    <t>CA - WC avec réservoir bas, en porcelaine sanitaire.</t>
  </si>
  <si>
    <t>TBN020b</t>
  </si>
  <si>
    <t>CA - Lave-mains mural, en porcelaine sanitaire.</t>
  </si>
  <si>
    <t>TBE010</t>
  </si>
  <si>
    <t>EAU - Meuble base pour lavabo.</t>
  </si>
  <si>
    <t>TPI080</t>
  </si>
  <si>
    <t>CUI - Installation intérieure pour cuisine.</t>
  </si>
  <si>
    <t>TBL060</t>
  </si>
  <si>
    <t>EAU - Lavabos  sur plan de travail, en porcelaine sanitaire.</t>
  </si>
  <si>
    <t>TBL020b</t>
  </si>
  <si>
    <t>EAU - Robinetterie mitigeur pour lavabo.</t>
  </si>
  <si>
    <t>TBU130</t>
  </si>
  <si>
    <t>EAU - Colonne de douche avec thermostat.</t>
  </si>
  <si>
    <t>TBU190</t>
  </si>
  <si>
    <t>EAU - Receveur de douche à carreler.</t>
  </si>
  <si>
    <t>TBU250</t>
  </si>
  <si>
    <t>EAU - Paroi de douche.</t>
  </si>
  <si>
    <t xml:space="preserve">LOT N°08 - REVÊTEMENT SOLS / MUR &amp; PEINTURE </t>
  </si>
  <si>
    <t>08-LOT</t>
  </si>
  <si>
    <t>Revetement Sols/Murs</t>
  </si>
  <si>
    <t>08.1</t>
  </si>
  <si>
    <t>Sols</t>
  </si>
  <si>
    <t>FSJ030</t>
  </si>
  <si>
    <t>PEI - Peinture de polyuréthane aliphatique antidérapant.17+13 m²/Escalier</t>
  </si>
  <si>
    <t>FSA030</t>
  </si>
  <si>
    <t>FSC260</t>
  </si>
  <si>
    <t>FSC010</t>
  </si>
  <si>
    <t>Plinthe céramique. Pose en couche mince.</t>
  </si>
  <si>
    <t>08.2</t>
  </si>
  <si>
    <t>FMC100</t>
  </si>
  <si>
    <t>EAU - Carrelage mural avec des pièces de grand format de faïence. Pose en couche mince.</t>
  </si>
  <si>
    <t>FMM010</t>
  </si>
  <si>
    <t>EAU - Miroir.</t>
  </si>
  <si>
    <t>FPL040</t>
  </si>
  <si>
    <t>POR - Peinture pporte menuisetire intérieure</t>
  </si>
  <si>
    <t>LOT N°09 / FACADES</t>
  </si>
  <si>
    <t>09-LOT</t>
  </si>
  <si>
    <t>Façades</t>
  </si>
  <si>
    <t>09.1</t>
  </si>
  <si>
    <t>Enduits</t>
  </si>
  <si>
    <t>PHE010</t>
  </si>
  <si>
    <t>ECH - Location d'un échafaudage tubulaire de façade. [20 jours]</t>
  </si>
  <si>
    <t>PHE130</t>
  </si>
  <si>
    <t>ECH - Montage et démontage d'un échafaudage tubulaire de façade.</t>
  </si>
  <si>
    <t>PHE070</t>
  </si>
  <si>
    <t>ECH - Transport et retrait d'un échafaudage tubulaire de façade.</t>
  </si>
  <si>
    <t>EDM010</t>
  </si>
  <si>
    <t>END - Mortier d'enduit monocouche.</t>
  </si>
  <si>
    <t>EBH010</t>
  </si>
  <si>
    <t>Bardage bois ou HPL.[intérieur 12 &amp; extérieur 30 m²]</t>
  </si>
  <si>
    <t>LOT N°10 - AMENAGEMENT EXTERIEUR</t>
  </si>
  <si>
    <t>10-LOT</t>
  </si>
  <si>
    <t>Aménagement exterieur</t>
  </si>
  <si>
    <t>ALG030</t>
  </si>
  <si>
    <t>CLO - Clôture en panneau grillagé soudé modulaire + Brise-vue.</t>
  </si>
  <si>
    <t>ALB010</t>
  </si>
  <si>
    <t>BAA - Barrière acoustique absorbante.</t>
  </si>
  <si>
    <t>EGL010</t>
  </si>
  <si>
    <t>CG - Garde-corps extérieur, en acier.</t>
  </si>
  <si>
    <t>ASW010</t>
  </si>
  <si>
    <t>TER - Terrasse extérieur deck en bois (classe 4) ou WPC (Wood Plastic Composite)</t>
  </si>
  <si>
    <t>EWW010</t>
  </si>
  <si>
    <t>Faux plafond démontable à l'extérieur en WPC.</t>
  </si>
  <si>
    <t>ASW4080</t>
  </si>
  <si>
    <t>TER - Jardinière colonne en bois [40x40x80ht]</t>
  </si>
  <si>
    <t>AWS010</t>
  </si>
  <si>
    <t>TER - Jardinière rectangulaire, XXL en bois [150x150x50ht]</t>
  </si>
  <si>
    <t>AWS220</t>
  </si>
  <si>
    <t>TER - Jardinière rectangulaire XXL en bois [220x50x50ht]</t>
  </si>
  <si>
    <t>TQR070</t>
  </si>
  <si>
    <t>PUI - Puisard avec pompe de relevage.</t>
  </si>
  <si>
    <t>LOT n°01 / GROS OEUVRE - FONDATION – DEMOLITION - VRD</t>
  </si>
  <si>
    <t>EME110</t>
  </si>
  <si>
    <t>EMU02b</t>
  </si>
  <si>
    <t>EMU02d</t>
  </si>
  <si>
    <t>EMP01b</t>
  </si>
  <si>
    <t>EMP01c</t>
  </si>
  <si>
    <t>EMU02e</t>
  </si>
  <si>
    <t>EMU02f</t>
  </si>
  <si>
    <t>9 - Bloc-porte extérieur d'entrée, vitrée, avec moulure. [9000x2150]</t>
  </si>
  <si>
    <t>1 - Double vitrage /sécurit 44-2</t>
  </si>
  <si>
    <t>2 - Double vitrage /sécurit 44-2</t>
  </si>
  <si>
    <t>3 - Simple vitrage /sécurit 44-2</t>
  </si>
  <si>
    <t>4 - Double vitrage - 4/16/4</t>
  </si>
  <si>
    <t>4 - VR - Volet roulant à lames ALU électrique</t>
  </si>
  <si>
    <t>5/7 - Double vitrage - 4/16/4</t>
  </si>
  <si>
    <t>5/7 - VR - Volet roulant à lames ALU électrique</t>
  </si>
  <si>
    <t>8 - Double vitrage - 4/16/4</t>
  </si>
  <si>
    <t>8 - VR - Volet roulant à lames ALU électrique</t>
  </si>
  <si>
    <t>MUR - Peinture plastique sur plaques de plâtre.</t>
  </si>
  <si>
    <t>PLAF - Peinture plastique sur plaques de plâtre.</t>
  </si>
  <si>
    <t>FPO04c</t>
  </si>
  <si>
    <t>FPO04b</t>
  </si>
  <si>
    <t>RDC - Chape de mortier de ciment.</t>
  </si>
  <si>
    <t>R1 - Revêtement de sol intérieur,grès émaillé. POSE couche mince.</t>
  </si>
  <si>
    <t>RDC - Revêtement de sol intérieur, grès émaillé. POSE : couche épaisse. [71+47 m²]</t>
  </si>
  <si>
    <t>TOIT - Couverture de tuiles en terre cuite.</t>
  </si>
  <si>
    <t>TOIT - Rive d'une toiture avec des pièces en terre cuite.</t>
  </si>
  <si>
    <t>TOIT - Faîtage de tuile en terre cuite.</t>
  </si>
  <si>
    <t>TOIT - Rencontre du versant avec un parement vertical.</t>
  </si>
  <si>
    <t>TOIT - Avant-toit</t>
  </si>
  <si>
    <t>EP - Gouttière visible de pièces usinées.</t>
  </si>
  <si>
    <t>EP - Descente visible à l'extérieur du bâtiment pour eaux pluviales.</t>
  </si>
  <si>
    <t>EP - Descente visible en fonte [h.100]</t>
  </si>
  <si>
    <t>TQG010</t>
  </si>
  <si>
    <t>TQN030</t>
  </si>
  <si>
    <t>TQN040</t>
  </si>
</sst>
</file>

<file path=xl/styles.xml><?xml version="1.0" encoding="utf-8"?>
<styleSheet xmlns="http://schemas.openxmlformats.org/spreadsheetml/2006/main">
  <numFmts count="8">
    <numFmt numFmtId="44" formatCode="_-* #,##0.00\ &quot;€&quot;_-;\-* #,##0.00\ &quot;€&quot;_-;_-* &quot;-&quot;??\ &quot;€&quot;_-;_-@_-"/>
    <numFmt numFmtId="164" formatCode="#,##0.000"/>
    <numFmt numFmtId="165" formatCode="#,##0;\-#,##0"/>
    <numFmt numFmtId="166" formatCode="_-* #,##0.00\ &quot;€&quot;_-;\-* #,##0.00\ &quot;€&quot;_-;_-* &quot;-&quot;??\ &quot;€&quot;_-;_-@"/>
    <numFmt numFmtId="167" formatCode="d/m/yyyy"/>
    <numFmt numFmtId="168" formatCode="\5\.#\.#\."/>
    <numFmt numFmtId="169" formatCode="_ * #,##0.00_ \ [$€-1]_ ;_ * \-#,##0.00\ \ [$€-1]_ ;_ * &quot;-&quot;??_ \ [$€-1]_ ;_ @_ "/>
    <numFmt numFmtId="170" formatCode="[$-40C]mmm\-yy"/>
  </numFmts>
  <fonts count="68">
    <font>
      <sz val="11"/>
      <color theme="1"/>
      <name val="Calibri"/>
      <scheme val="minor"/>
    </font>
    <font>
      <b/>
      <sz val="10"/>
      <color rgb="FF000000"/>
      <name val="Century Gothic"/>
    </font>
    <font>
      <sz val="10"/>
      <color rgb="FF000000"/>
      <name val="Century Gothic"/>
    </font>
    <font>
      <b/>
      <sz val="8"/>
      <color rgb="FF000000"/>
      <name val="Century Gothic"/>
    </font>
    <font>
      <sz val="11"/>
      <name val="Calibri"/>
    </font>
    <font>
      <sz val="8"/>
      <color rgb="FF000000"/>
      <name val="Century Gothic"/>
    </font>
    <font>
      <sz val="11"/>
      <color theme="1"/>
      <name val="Calibri"/>
    </font>
    <font>
      <sz val="10"/>
      <color theme="1"/>
      <name val="Century Gothic"/>
    </font>
    <font>
      <i/>
      <sz val="10"/>
      <color theme="1"/>
      <name val="Century Gothic"/>
    </font>
    <font>
      <sz val="14"/>
      <color theme="1"/>
      <name val="Century Gothic"/>
    </font>
    <font>
      <b/>
      <sz val="12"/>
      <color theme="1"/>
      <name val="Century Gothic"/>
    </font>
    <font>
      <sz val="16"/>
      <color theme="1"/>
      <name val="Century Gothic"/>
    </font>
    <font>
      <sz val="9"/>
      <color theme="1"/>
      <name val="Noto Sans Symbols"/>
    </font>
    <font>
      <b/>
      <i/>
      <sz val="9"/>
      <color rgb="FF0070C0"/>
      <name val="Century Gothic"/>
    </font>
    <font>
      <i/>
      <sz val="9"/>
      <color theme="1"/>
      <name val="Century Gothic"/>
    </font>
    <font>
      <b/>
      <sz val="10"/>
      <color theme="1"/>
      <name val="Century Gothic"/>
    </font>
    <font>
      <sz val="10"/>
      <color rgb="FFBFBFBF"/>
      <name val="Century Gothic"/>
    </font>
    <font>
      <sz val="8"/>
      <color theme="1"/>
      <name val="Century Gothic"/>
    </font>
    <font>
      <b/>
      <sz val="10"/>
      <color theme="0"/>
      <name val="Century Gothic"/>
    </font>
    <font>
      <sz val="11"/>
      <color theme="1"/>
      <name val="Century Gothic"/>
    </font>
    <font>
      <i/>
      <sz val="12"/>
      <color theme="1"/>
      <name val="Century Gothic"/>
    </font>
    <font>
      <i/>
      <sz val="9"/>
      <color rgb="FF000000"/>
      <name val="Century Gothic"/>
    </font>
    <font>
      <sz val="10"/>
      <color theme="0"/>
      <name val="Century Gothic"/>
    </font>
    <font>
      <sz val="9"/>
      <color theme="1"/>
      <name val="Century Gothic"/>
    </font>
    <font>
      <i/>
      <sz val="10"/>
      <color rgb="FF0070C0"/>
      <name val="Century Gothic"/>
    </font>
    <font>
      <b/>
      <sz val="10"/>
      <color rgb="FF0070C0"/>
      <name val="Century Gothic"/>
    </font>
    <font>
      <sz val="10"/>
      <color rgb="FF0070C0"/>
      <name val="Century Gothic"/>
    </font>
    <font>
      <i/>
      <sz val="10"/>
      <color rgb="FF000000"/>
      <name val="Century Gothic"/>
    </font>
    <font>
      <sz val="9"/>
      <color rgb="FF000000"/>
      <name val="Century Gothic"/>
    </font>
    <font>
      <sz val="11"/>
      <color rgb="FF000000"/>
      <name val="Century Gothic"/>
    </font>
    <font>
      <i/>
      <sz val="11"/>
      <color rgb="FF000000"/>
      <name val="Century Gothic"/>
    </font>
    <font>
      <i/>
      <sz val="8"/>
      <color rgb="FF000000"/>
      <name val="Century Gothic"/>
    </font>
    <font>
      <u/>
      <sz val="10"/>
      <color theme="1"/>
      <name val="Century Gothic"/>
    </font>
    <font>
      <sz val="11"/>
      <color theme="1"/>
      <name val="Arial Narrow"/>
    </font>
    <font>
      <sz val="10"/>
      <color theme="1"/>
      <name val="Arial Narrow"/>
    </font>
    <font>
      <sz val="12"/>
      <color theme="1"/>
      <name val="Century Gothic"/>
    </font>
    <font>
      <sz val="20"/>
      <color theme="1"/>
      <name val="Century Gothic"/>
    </font>
    <font>
      <sz val="24"/>
      <color theme="1"/>
      <name val="Century Gothic"/>
    </font>
    <font>
      <b/>
      <sz val="11"/>
      <color theme="1"/>
      <name val="Century Gothic"/>
    </font>
    <font>
      <b/>
      <sz val="8"/>
      <color theme="1"/>
      <name val="Century Gothic"/>
    </font>
    <font>
      <b/>
      <sz val="9"/>
      <color theme="1"/>
      <name val="Century Gothic"/>
    </font>
    <font>
      <i/>
      <sz val="8"/>
      <color theme="1"/>
      <name val="Century Gothic"/>
    </font>
    <font>
      <sz val="14"/>
      <color theme="1"/>
      <name val="Arial"/>
    </font>
    <font>
      <b/>
      <sz val="9"/>
      <color rgb="FF000000"/>
      <name val="Century Gothic"/>
    </font>
    <font>
      <b/>
      <sz val="9"/>
      <color rgb="FFD8D8D8"/>
      <name val="Century Gothic"/>
    </font>
    <font>
      <b/>
      <sz val="10"/>
      <color rgb="FFD8D8D8"/>
      <name val="Century Gothic"/>
    </font>
    <font>
      <sz val="12"/>
      <color rgb="FF000000"/>
      <name val="Verdana"/>
    </font>
    <font>
      <sz val="9"/>
      <color theme="0"/>
      <name val="Century Gothic"/>
    </font>
    <font>
      <sz val="8"/>
      <color theme="1"/>
      <name val="Arial Narrow"/>
    </font>
    <font>
      <sz val="9"/>
      <color theme="1"/>
      <name val="Arial Narrow"/>
    </font>
    <font>
      <sz val="10"/>
      <color theme="1"/>
      <name val="Noto Sans Symbols"/>
    </font>
    <font>
      <i/>
      <sz val="11"/>
      <color theme="1"/>
      <name val="Arial Narrow"/>
    </font>
    <font>
      <i/>
      <sz val="10"/>
      <color theme="1"/>
      <name val="Arial Narrow"/>
    </font>
    <font>
      <sz val="8"/>
      <color theme="1"/>
      <name val="Calibri"/>
    </font>
    <font>
      <sz val="9"/>
      <color theme="1"/>
      <name val="Calibri"/>
    </font>
    <font>
      <sz val="12"/>
      <color theme="1"/>
      <name val="Noto Sans Symbols"/>
    </font>
    <font>
      <sz val="12"/>
      <color rgb="FF000000"/>
      <name val="Century Gothic"/>
    </font>
    <font>
      <b/>
      <sz val="9"/>
      <color theme="0"/>
      <name val="Century Gothic"/>
    </font>
    <font>
      <sz val="9"/>
      <color rgb="FF000000"/>
      <name val="Verdana"/>
    </font>
    <font>
      <sz val="11"/>
      <color theme="1"/>
      <name val="Calibri"/>
      <scheme val="minor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8"/>
      <color rgb="FF000000"/>
      <name val="Century Gothic"/>
      <family val="2"/>
    </font>
    <font>
      <sz val="12"/>
      <color rgb="FF000000"/>
      <name val="Verdana"/>
      <family val="2"/>
    </font>
    <font>
      <sz val="9.9499999999999993"/>
      <color rgb="FF000000"/>
      <name val="Century Gothic"/>
      <family val="2"/>
    </font>
    <font>
      <sz val="9"/>
      <color rgb="FF000000"/>
      <name val="Century Gothic"/>
      <family val="2"/>
    </font>
    <font>
      <sz val="9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8DB3E2"/>
        <bgColor rgb="FF8DB3E2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CC9900"/>
        <bgColor rgb="FFCC9900"/>
      </patternFill>
    </fill>
    <fill>
      <patternFill patternType="solid">
        <fgColor rgb="FFE5B8B7"/>
        <bgColor rgb="FFE5B8B7"/>
      </patternFill>
    </fill>
    <fill>
      <patternFill patternType="solid">
        <fgColor rgb="FF595959"/>
        <bgColor rgb="FF595959"/>
      </patternFill>
    </fill>
    <fill>
      <patternFill patternType="solid">
        <fgColor rgb="FF548DD4"/>
        <bgColor rgb="FF548DD4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  <fill>
      <patternFill patternType="solid">
        <fgColor rgb="FF00B0F0"/>
        <bgColor rgb="FF00B0F0"/>
      </patternFill>
    </fill>
    <fill>
      <patternFill patternType="solid">
        <fgColor rgb="FFC00000"/>
        <bgColor rgb="FFC00000"/>
      </patternFill>
    </fill>
    <fill>
      <patternFill patternType="solid">
        <fgColor rgb="FFD99594"/>
        <bgColor rgb="FFD99594"/>
      </patternFill>
    </fill>
    <fill>
      <patternFill patternType="solid">
        <fgColor rgb="FFFFFF99"/>
        <bgColor rgb="FFFFFF99"/>
      </patternFill>
    </fill>
    <fill>
      <patternFill patternType="solid">
        <fgColor rgb="FF92D050"/>
        <bgColor rgb="FF92D050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4" fillId="0" borderId="37"/>
    <xf numFmtId="44" fontId="64" fillId="0" borderId="37" applyFont="0" applyFill="0" applyBorder="0" applyAlignment="0" applyProtection="0"/>
    <xf numFmtId="44" fontId="59" fillId="0" borderId="0" applyFont="0" applyFill="0" applyBorder="0" applyAlignment="0" applyProtection="0"/>
  </cellStyleXfs>
  <cellXfs count="634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6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7" xfId="0" applyFont="1" applyBorder="1"/>
    <xf numFmtId="0" fontId="7" fillId="0" borderId="8" xfId="0" applyFont="1" applyBorder="1" applyAlignment="1">
      <alignment horizontal="left" vertical="top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9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6" fontId="7" fillId="0" borderId="3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7" fontId="7" fillId="0" borderId="1" xfId="0" applyNumberFormat="1" applyFont="1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/>
    <xf numFmtId="0" fontId="9" fillId="0" borderId="12" xfId="0" applyFont="1" applyBorder="1" applyAlignment="1">
      <alignment horizontal="right" vertical="center"/>
    </xf>
    <xf numFmtId="0" fontId="7" fillId="0" borderId="13" xfId="0" applyFont="1" applyBorder="1"/>
    <xf numFmtId="0" fontId="7" fillId="0" borderId="0" xfId="0" applyFont="1" applyAlignment="1">
      <alignment vertical="center"/>
    </xf>
    <xf numFmtId="0" fontId="10" fillId="0" borderId="3" xfId="0" applyFont="1" applyBorder="1" applyAlignment="1">
      <alignment vertical="top"/>
    </xf>
    <xf numFmtId="0" fontId="10" fillId="0" borderId="3" xfId="0" applyFont="1" applyBorder="1" applyAlignment="1">
      <alignment horizontal="right" vertical="top"/>
    </xf>
    <xf numFmtId="0" fontId="11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166" fontId="7" fillId="0" borderId="0" xfId="0" applyNumberFormat="1" applyFont="1"/>
    <xf numFmtId="0" fontId="6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2" fontId="7" fillId="0" borderId="1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wrapText="1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vertical="center"/>
    </xf>
    <xf numFmtId="0" fontId="17" fillId="0" borderId="0" xfId="0" applyFont="1" applyAlignment="1">
      <alignment horizontal="center"/>
    </xf>
    <xf numFmtId="49" fontId="18" fillId="2" borderId="2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vertical="top"/>
    </xf>
    <xf numFmtId="0" fontId="2" fillId="0" borderId="3" xfId="0" applyFont="1" applyBorder="1"/>
    <xf numFmtId="0" fontId="1" fillId="0" borderId="3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2" fillId="0" borderId="10" xfId="0" applyFont="1" applyBorder="1"/>
    <xf numFmtId="0" fontId="21" fillId="0" borderId="11" xfId="0" applyFont="1" applyBorder="1" applyAlignment="1">
      <alignment vertical="center"/>
    </xf>
    <xf numFmtId="0" fontId="2" fillId="0" borderId="11" xfId="0" applyFont="1" applyBorder="1"/>
    <xf numFmtId="0" fontId="1" fillId="0" borderId="12" xfId="0" applyFont="1" applyBorder="1" applyAlignment="1">
      <alignment horizontal="right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2" fontId="7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14" fillId="0" borderId="5" xfId="0" applyFont="1" applyBorder="1" applyAlignment="1">
      <alignment horizontal="center"/>
    </xf>
    <xf numFmtId="166" fontId="23" fillId="0" borderId="2" xfId="0" applyNumberFormat="1" applyFont="1" applyBorder="1" applyAlignment="1">
      <alignment horizontal="center" vertical="center"/>
    </xf>
    <xf numFmtId="166" fontId="23" fillId="0" borderId="10" xfId="0" applyNumberFormat="1" applyFont="1" applyBorder="1" applyAlignment="1">
      <alignment horizontal="center" vertical="center"/>
    </xf>
    <xf numFmtId="166" fontId="23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right"/>
    </xf>
    <xf numFmtId="0" fontId="21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2" fontId="14" fillId="0" borderId="0" xfId="0" applyNumberFormat="1" applyFont="1" applyAlignment="1">
      <alignment vertical="top"/>
    </xf>
    <xf numFmtId="2" fontId="14" fillId="0" borderId="0" xfId="0" applyNumberFormat="1" applyFont="1" applyAlignment="1">
      <alignment horizontal="right" vertical="top"/>
    </xf>
    <xf numFmtId="166" fontId="14" fillId="0" borderId="0" xfId="0" applyNumberFormat="1" applyFont="1" applyAlignment="1">
      <alignment horizontal="right" vertical="top"/>
    </xf>
    <xf numFmtId="166" fontId="14" fillId="0" borderId="0" xfId="0" applyNumberFormat="1" applyFont="1" applyAlignment="1">
      <alignment vertical="top"/>
    </xf>
    <xf numFmtId="0" fontId="19" fillId="0" borderId="6" xfId="0" applyFont="1" applyBorder="1" applyAlignment="1">
      <alignment horizontal="left"/>
    </xf>
    <xf numFmtId="0" fontId="24" fillId="0" borderId="10" xfId="0" applyFont="1" applyBorder="1"/>
    <xf numFmtId="0" fontId="25" fillId="0" borderId="11" xfId="0" applyFont="1" applyBorder="1"/>
    <xf numFmtId="0" fontId="22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top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" fontId="7" fillId="0" borderId="12" xfId="0" applyNumberFormat="1" applyFont="1" applyBorder="1" applyAlignment="1">
      <alignment vertical="center"/>
    </xf>
    <xf numFmtId="0" fontId="24" fillId="0" borderId="8" xfId="0" applyFont="1" applyBorder="1" applyAlignment="1">
      <alignment wrapText="1"/>
    </xf>
    <xf numFmtId="0" fontId="25" fillId="0" borderId="1" xfId="0" applyFont="1" applyBorder="1"/>
    <xf numFmtId="0" fontId="26" fillId="0" borderId="1" xfId="0" applyFont="1" applyBorder="1"/>
    <xf numFmtId="0" fontId="26" fillId="0" borderId="11" xfId="0" applyFont="1" applyBorder="1"/>
    <xf numFmtId="0" fontId="24" fillId="0" borderId="11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top"/>
    </xf>
    <xf numFmtId="0" fontId="24" fillId="0" borderId="8" xfId="0" applyFont="1" applyBorder="1"/>
    <xf numFmtId="0" fontId="24" fillId="0" borderId="1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24" fillId="0" borderId="11" xfId="0" applyFont="1" applyBorder="1" applyAlignment="1">
      <alignment horizontal="center" vertical="top" wrapText="1"/>
    </xf>
    <xf numFmtId="0" fontId="24" fillId="0" borderId="12" xfId="0" applyFont="1" applyBorder="1" applyAlignment="1">
      <alignment vertical="top" wrapText="1"/>
    </xf>
    <xf numFmtId="0" fontId="14" fillId="0" borderId="12" xfId="0" applyFont="1" applyBorder="1" applyAlignment="1">
      <alignment horizontal="center"/>
    </xf>
    <xf numFmtId="49" fontId="27" fillId="0" borderId="10" xfId="0" applyNumberFormat="1" applyFont="1" applyBorder="1" applyAlignment="1">
      <alignment vertical="center"/>
    </xf>
    <xf numFmtId="0" fontId="27" fillId="0" borderId="0" xfId="0" applyFont="1" applyAlignment="1">
      <alignment horizontal="right"/>
    </xf>
    <xf numFmtId="9" fontId="28" fillId="0" borderId="0" xfId="0" applyNumberFormat="1" applyFont="1" applyAlignment="1">
      <alignment vertical="top"/>
    </xf>
    <xf numFmtId="0" fontId="28" fillId="0" borderId="0" xfId="0" applyFont="1" applyAlignment="1">
      <alignment horizontal="right" vertical="top"/>
    </xf>
    <xf numFmtId="2" fontId="23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right" vertical="center"/>
    </xf>
    <xf numFmtId="167" fontId="2" fillId="0" borderId="0" xfId="0" applyNumberFormat="1" applyFont="1"/>
    <xf numFmtId="0" fontId="2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9" fillId="0" borderId="0" xfId="0" applyFont="1"/>
    <xf numFmtId="0" fontId="19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19" fillId="0" borderId="0" xfId="0" applyFont="1"/>
    <xf numFmtId="0" fontId="9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2" fillId="0" borderId="11" xfId="0" applyFont="1" applyBorder="1"/>
    <xf numFmtId="0" fontId="22" fillId="0" borderId="12" xfId="0" applyFont="1" applyBorder="1"/>
    <xf numFmtId="0" fontId="15" fillId="0" borderId="4" xfId="0" applyFont="1" applyBorder="1" applyAlignment="1">
      <alignment horizontal="left"/>
    </xf>
    <xf numFmtId="0" fontId="7" fillId="0" borderId="3" xfId="0" applyFont="1" applyBorder="1" applyAlignment="1">
      <alignment wrapText="1"/>
    </xf>
    <xf numFmtId="0" fontId="12" fillId="0" borderId="3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wrapText="1"/>
    </xf>
    <xf numFmtId="0" fontId="12" fillId="0" borderId="0" xfId="0" applyFont="1"/>
    <xf numFmtId="0" fontId="7" fillId="0" borderId="7" xfId="0" applyFont="1" applyBorder="1" applyAlignment="1">
      <alignment vertical="center"/>
    </xf>
    <xf numFmtId="0" fontId="15" fillId="0" borderId="6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2" fontId="23" fillId="0" borderId="7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2" fontId="7" fillId="0" borderId="15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right" vertical="top"/>
    </xf>
    <xf numFmtId="0" fontId="2" fillId="0" borderId="1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31" fillId="0" borderId="1" xfId="0" applyFont="1" applyBorder="1" applyAlignment="1">
      <alignment horizontal="right" vertical="top"/>
    </xf>
    <xf numFmtId="0" fontId="2" fillId="0" borderId="9" xfId="0" applyFont="1" applyBorder="1"/>
    <xf numFmtId="0" fontId="31" fillId="0" borderId="0" xfId="0" applyFont="1" applyAlignment="1">
      <alignment horizontal="right" vertical="top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32" fillId="0" borderId="0" xfId="0" applyFont="1" applyAlignment="1">
      <alignment horizontal="right"/>
    </xf>
    <xf numFmtId="0" fontId="23" fillId="0" borderId="5" xfId="0" applyFont="1" applyBorder="1" applyAlignment="1">
      <alignment horizontal="center" vertical="center"/>
    </xf>
    <xf numFmtId="0" fontId="2" fillId="0" borderId="13" xfId="0" applyFont="1" applyBorder="1"/>
    <xf numFmtId="0" fontId="2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/>
    <xf numFmtId="0" fontId="7" fillId="0" borderId="0" xfId="0" applyFont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15" fillId="0" borderId="3" xfId="0" applyFont="1" applyBorder="1" applyAlignment="1">
      <alignment horizontal="right"/>
    </xf>
    <xf numFmtId="166" fontId="7" fillId="0" borderId="10" xfId="0" applyNumberFormat="1" applyFont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5" fillId="0" borderId="3" xfId="0" applyFont="1" applyBorder="1" applyAlignment="1">
      <alignment horizontal="right" vertical="center"/>
    </xf>
    <xf numFmtId="169" fontId="7" fillId="0" borderId="11" xfId="0" applyNumberFormat="1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33" fillId="0" borderId="0" xfId="0" applyFont="1"/>
    <xf numFmtId="0" fontId="23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top"/>
    </xf>
    <xf numFmtId="165" fontId="20" fillId="0" borderId="0" xfId="0" applyNumberFormat="1" applyFont="1" applyAlignment="1">
      <alignment horizontal="left"/>
    </xf>
    <xf numFmtId="0" fontId="20" fillId="0" borderId="0" xfId="0" applyFont="1"/>
    <xf numFmtId="0" fontId="38" fillId="0" borderId="4" xfId="0" applyFont="1" applyBorder="1" applyAlignment="1">
      <alignment horizontal="left" vertical="top"/>
    </xf>
    <xf numFmtId="0" fontId="35" fillId="0" borderId="3" xfId="0" applyFont="1" applyBorder="1" applyAlignment="1">
      <alignment vertical="center"/>
    </xf>
    <xf numFmtId="0" fontId="23" fillId="0" borderId="3" xfId="0" applyFont="1" applyBorder="1" applyAlignment="1">
      <alignment horizontal="left" vertical="center"/>
    </xf>
    <xf numFmtId="0" fontId="35" fillId="0" borderId="4" xfId="0" applyFont="1" applyBorder="1" applyAlignment="1">
      <alignment vertical="center"/>
    </xf>
    <xf numFmtId="0" fontId="19" fillId="0" borderId="3" xfId="0" applyFont="1" applyBorder="1" applyAlignment="1">
      <alignment horizontal="left"/>
    </xf>
    <xf numFmtId="165" fontId="35" fillId="0" borderId="3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35" fillId="0" borderId="5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top"/>
    </xf>
    <xf numFmtId="0" fontId="35" fillId="0" borderId="6" xfId="0" applyFont="1" applyBorder="1" applyAlignment="1">
      <alignment vertical="center"/>
    </xf>
    <xf numFmtId="165" fontId="35" fillId="0" borderId="0" xfId="0" applyNumberFormat="1" applyFont="1" applyAlignment="1">
      <alignment vertical="center"/>
    </xf>
    <xf numFmtId="0" fontId="35" fillId="0" borderId="7" xfId="0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9" fillId="0" borderId="8" xfId="0" applyFont="1" applyBorder="1" applyAlignment="1">
      <alignment horizontal="left" vertical="top"/>
    </xf>
    <xf numFmtId="0" fontId="35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0" fontId="35" fillId="0" borderId="8" xfId="0" applyFont="1" applyBorder="1" applyAlignment="1">
      <alignment vertical="center"/>
    </xf>
    <xf numFmtId="0" fontId="19" fillId="0" borderId="1" xfId="0" applyFont="1" applyBorder="1" applyAlignment="1">
      <alignment horizontal="left"/>
    </xf>
    <xf numFmtId="165" fontId="35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35" fillId="0" borderId="9" xfId="0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49" fontId="35" fillId="0" borderId="0" xfId="0" applyNumberFormat="1" applyFont="1" applyAlignment="1">
      <alignment horizontal="right" vertical="top"/>
    </xf>
    <xf numFmtId="0" fontId="39" fillId="0" borderId="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/>
    </xf>
    <xf numFmtId="17" fontId="40" fillId="0" borderId="1" xfId="0" applyNumberFormat="1" applyFont="1" applyBorder="1" applyAlignment="1">
      <alignment vertical="center"/>
    </xf>
    <xf numFmtId="17" fontId="40" fillId="0" borderId="0" xfId="0" applyNumberFormat="1" applyFont="1" applyAlignment="1">
      <alignment vertical="center"/>
    </xf>
    <xf numFmtId="17" fontId="40" fillId="0" borderId="7" xfId="0" applyNumberFormat="1" applyFont="1" applyBorder="1" applyAlignment="1">
      <alignment vertical="center"/>
    </xf>
    <xf numFmtId="17" fontId="40" fillId="0" borderId="6" xfId="0" applyNumberFormat="1" applyFont="1" applyBorder="1" applyAlignment="1">
      <alignment vertical="center"/>
    </xf>
    <xf numFmtId="170" fontId="39" fillId="0" borderId="6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170" fontId="39" fillId="3" borderId="16" xfId="0" applyNumberFormat="1" applyFont="1" applyFill="1" applyBorder="1" applyAlignment="1">
      <alignment vertical="center"/>
    </xf>
    <xf numFmtId="170" fontId="17" fillId="3" borderId="17" xfId="0" applyNumberFormat="1" applyFont="1" applyFill="1" applyBorder="1" applyAlignment="1">
      <alignment vertical="center"/>
    </xf>
    <xf numFmtId="170" fontId="39" fillId="3" borderId="17" xfId="0" applyNumberFormat="1" applyFont="1" applyFill="1" applyBorder="1" applyAlignment="1">
      <alignment vertical="center"/>
    </xf>
    <xf numFmtId="0" fontId="17" fillId="4" borderId="19" xfId="0" applyFont="1" applyFill="1" applyBorder="1" applyAlignment="1">
      <alignment vertical="center"/>
    </xf>
    <xf numFmtId="170" fontId="39" fillId="5" borderId="17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70" fontId="17" fillId="4" borderId="17" xfId="0" applyNumberFormat="1" applyFont="1" applyFill="1" applyBorder="1" applyAlignment="1">
      <alignment vertical="center"/>
    </xf>
    <xf numFmtId="170" fontId="39" fillId="4" borderId="19" xfId="0" applyNumberFormat="1" applyFont="1" applyFill="1" applyBorder="1" applyAlignment="1">
      <alignment vertical="center"/>
    </xf>
    <xf numFmtId="170" fontId="39" fillId="5" borderId="21" xfId="0" applyNumberFormat="1" applyFont="1" applyFill="1" applyBorder="1" applyAlignment="1">
      <alignment vertical="center"/>
    </xf>
    <xf numFmtId="170" fontId="39" fillId="5" borderId="22" xfId="0" applyNumberFormat="1" applyFont="1" applyFill="1" applyBorder="1" applyAlignment="1">
      <alignment vertical="center"/>
    </xf>
    <xf numFmtId="170" fontId="39" fillId="5" borderId="19" xfId="0" applyNumberFormat="1" applyFont="1" applyFill="1" applyBorder="1" applyAlignment="1">
      <alignment vertical="center"/>
    </xf>
    <xf numFmtId="0" fontId="39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39" fillId="6" borderId="16" xfId="0" applyFont="1" applyFill="1" applyBorder="1" applyAlignment="1">
      <alignment horizontal="center" vertical="center"/>
    </xf>
    <xf numFmtId="0" fontId="39" fillId="6" borderId="17" xfId="0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left" vertical="center"/>
    </xf>
    <xf numFmtId="49" fontId="17" fillId="6" borderId="2" xfId="0" applyNumberFormat="1" applyFont="1" applyFill="1" applyBorder="1" applyAlignment="1">
      <alignment horizontal="left" vertical="center"/>
    </xf>
    <xf numFmtId="49" fontId="17" fillId="0" borderId="12" xfId="0" applyNumberFormat="1" applyFont="1" applyBorder="1" applyAlignment="1">
      <alignment horizontal="left" vertical="center"/>
    </xf>
    <xf numFmtId="49" fontId="17" fillId="0" borderId="2" xfId="0" applyNumberFormat="1" applyFont="1" applyBorder="1" applyAlignment="1">
      <alignment horizontal="left" vertical="center"/>
    </xf>
    <xf numFmtId="49" fontId="17" fillId="0" borderId="10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17" fillId="0" borderId="8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17" fillId="6" borderId="2" xfId="0" applyNumberFormat="1" applyFont="1" applyFill="1" applyBorder="1" applyAlignment="1">
      <alignment horizontal="right" vertical="center"/>
    </xf>
    <xf numFmtId="49" fontId="17" fillId="6" borderId="23" xfId="0" applyNumberFormat="1" applyFont="1" applyFill="1" applyBorder="1" applyAlignment="1">
      <alignment horizontal="right" vertical="center"/>
    </xf>
    <xf numFmtId="49" fontId="17" fillId="0" borderId="5" xfId="0" applyNumberFormat="1" applyFont="1" applyBorder="1" applyAlignment="1">
      <alignment horizontal="right" vertical="center"/>
    </xf>
    <xf numFmtId="49" fontId="17" fillId="0" borderId="2" xfId="0" applyNumberFormat="1" applyFont="1" applyBorder="1" applyAlignment="1">
      <alignment horizontal="right" vertical="center"/>
    </xf>
    <xf numFmtId="49" fontId="17" fillId="0" borderId="12" xfId="0" applyNumberFormat="1" applyFont="1" applyBorder="1" applyAlignment="1">
      <alignment horizontal="right" vertical="center"/>
    </xf>
    <xf numFmtId="49" fontId="17" fillId="0" borderId="10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vertical="center"/>
    </xf>
    <xf numFmtId="0" fontId="23" fillId="6" borderId="24" xfId="0" applyFont="1" applyFill="1" applyBorder="1" applyAlignment="1">
      <alignment vertical="center"/>
    </xf>
    <xf numFmtId="0" fontId="23" fillId="6" borderId="17" xfId="0" applyFont="1" applyFill="1" applyBorder="1" applyAlignment="1">
      <alignment vertical="center"/>
    </xf>
    <xf numFmtId="0" fontId="23" fillId="6" borderId="25" xfId="0" applyFont="1" applyFill="1" applyBorder="1" applyAlignment="1">
      <alignment vertical="center"/>
    </xf>
    <xf numFmtId="0" fontId="23" fillId="6" borderId="1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vertical="center"/>
    </xf>
    <xf numFmtId="0" fontId="39" fillId="0" borderId="11" xfId="0" applyFont="1" applyBorder="1" applyAlignment="1">
      <alignment horizontal="center"/>
    </xf>
    <xf numFmtId="0" fontId="39" fillId="7" borderId="16" xfId="0" applyFont="1" applyFill="1" applyBorder="1"/>
    <xf numFmtId="0" fontId="39" fillId="7" borderId="16" xfId="0" applyFont="1" applyFill="1" applyBorder="1" applyAlignment="1">
      <alignment horizontal="center"/>
    </xf>
    <xf numFmtId="0" fontId="39" fillId="7" borderId="17" xfId="0" applyFont="1" applyFill="1" applyBorder="1" applyAlignment="1">
      <alignment horizontal="center"/>
    </xf>
    <xf numFmtId="0" fontId="7" fillId="7" borderId="17" xfId="0" applyFont="1" applyFill="1" applyBorder="1" applyAlignment="1">
      <alignment vertical="center"/>
    </xf>
    <xf numFmtId="0" fontId="17" fillId="7" borderId="17" xfId="0" applyFont="1" applyFill="1" applyBorder="1" applyAlignment="1">
      <alignment vertical="center"/>
    </xf>
    <xf numFmtId="0" fontId="7" fillId="7" borderId="25" xfId="0" applyFont="1" applyFill="1" applyBorder="1" applyAlignment="1">
      <alignment horizontal="right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9" borderId="27" xfId="0" applyFont="1" applyFill="1" applyBorder="1" applyAlignment="1">
      <alignment vertical="center"/>
    </xf>
    <xf numFmtId="0" fontId="39" fillId="9" borderId="27" xfId="0" applyFont="1" applyFill="1" applyBorder="1" applyAlignment="1">
      <alignment horizontal="right" vertical="center"/>
    </xf>
    <xf numFmtId="0" fontId="39" fillId="9" borderId="25" xfId="0" applyFont="1" applyFill="1" applyBorder="1" applyAlignment="1">
      <alignment horizontal="right" vertical="center"/>
    </xf>
    <xf numFmtId="0" fontId="39" fillId="9" borderId="17" xfId="0" applyFont="1" applyFill="1" applyBorder="1" applyAlignment="1">
      <alignment horizontal="right" vertical="center"/>
    </xf>
    <xf numFmtId="0" fontId="17" fillId="9" borderId="17" xfId="0" applyFont="1" applyFill="1" applyBorder="1" applyAlignment="1">
      <alignment vertical="center"/>
    </xf>
    <xf numFmtId="0" fontId="7" fillId="9" borderId="17" xfId="0" applyFont="1" applyFill="1" applyBorder="1" applyAlignment="1">
      <alignment vertical="center"/>
    </xf>
    <xf numFmtId="0" fontId="7" fillId="9" borderId="21" xfId="0" applyFont="1" applyFill="1" applyBorder="1" applyAlignment="1">
      <alignment vertical="center"/>
    </xf>
    <xf numFmtId="0" fontId="7" fillId="9" borderId="28" xfId="0" applyFont="1" applyFill="1" applyBorder="1" applyAlignment="1">
      <alignment vertical="center"/>
    </xf>
    <xf numFmtId="0" fontId="17" fillId="9" borderId="28" xfId="0" applyFont="1" applyFill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7" fillId="7" borderId="27" xfId="0" applyFont="1" applyFill="1" applyBorder="1" applyAlignment="1">
      <alignment vertical="center"/>
    </xf>
    <xf numFmtId="0" fontId="39" fillId="7" borderId="28" xfId="0" applyFont="1" applyFill="1" applyBorder="1" applyAlignment="1">
      <alignment horizontal="center" vertical="center"/>
    </xf>
    <xf numFmtId="0" fontId="39" fillId="7" borderId="29" xfId="0" applyFont="1" applyFill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3" xfId="0" applyFont="1" applyBorder="1" applyAlignment="1">
      <alignment horizontal="right"/>
    </xf>
    <xf numFmtId="0" fontId="23" fillId="0" borderId="3" xfId="0" applyFont="1" applyBorder="1" applyAlignment="1">
      <alignment vertical="center"/>
    </xf>
    <xf numFmtId="0" fontId="40" fillId="0" borderId="3" xfId="0" applyFont="1" applyBorder="1" applyAlignment="1">
      <alignment horizontal="right"/>
    </xf>
    <xf numFmtId="0" fontId="23" fillId="0" borderId="0" xfId="0" applyFont="1" applyAlignment="1">
      <alignment vertical="center"/>
    </xf>
    <xf numFmtId="0" fontId="39" fillId="7" borderId="16" xfId="0" applyFont="1" applyFill="1" applyBorder="1" applyAlignment="1">
      <alignment horizontal="right"/>
    </xf>
    <xf numFmtId="0" fontId="17" fillId="0" borderId="7" xfId="0" applyFont="1" applyBorder="1" applyAlignment="1">
      <alignment horizontal="right" vertical="center"/>
    </xf>
    <xf numFmtId="0" fontId="40" fillId="7" borderId="24" xfId="0" applyFont="1" applyFill="1" applyBorder="1" applyAlignment="1">
      <alignment horizontal="center" vertical="center"/>
    </xf>
    <xf numFmtId="0" fontId="40" fillId="7" borderId="25" xfId="0" applyFont="1" applyFill="1" applyBorder="1" applyAlignment="1">
      <alignment horizontal="center" vertical="center"/>
    </xf>
    <xf numFmtId="0" fontId="40" fillId="7" borderId="3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vertical="center"/>
    </xf>
    <xf numFmtId="0" fontId="17" fillId="0" borderId="6" xfId="0" applyFont="1" applyBorder="1" applyAlignment="1">
      <alignment horizontal="right" vertic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right"/>
    </xf>
    <xf numFmtId="0" fontId="23" fillId="0" borderId="6" xfId="0" applyFont="1" applyBorder="1" applyAlignment="1">
      <alignment horizontal="right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7" borderId="21" xfId="0" applyFont="1" applyFill="1" applyBorder="1" applyAlignment="1">
      <alignment horizontal="left" vertical="center"/>
    </xf>
    <xf numFmtId="0" fontId="17" fillId="7" borderId="21" xfId="0" applyFont="1" applyFill="1" applyBorder="1"/>
    <xf numFmtId="0" fontId="17" fillId="0" borderId="6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23" fillId="0" borderId="8" xfId="0" applyFont="1" applyBorder="1" applyAlignment="1">
      <alignment vertical="center"/>
    </xf>
    <xf numFmtId="0" fontId="17" fillId="0" borderId="7" xfId="0" applyFont="1" applyBorder="1" applyAlignment="1">
      <alignment horizontal="right"/>
    </xf>
    <xf numFmtId="0" fontId="17" fillId="0" borderId="13" xfId="0" applyFont="1" applyBorder="1" applyAlignment="1">
      <alignment horizontal="left"/>
    </xf>
    <xf numFmtId="0" fontId="39" fillId="10" borderId="16" xfId="0" applyFont="1" applyFill="1" applyBorder="1" applyAlignment="1">
      <alignment horizontal="right"/>
    </xf>
    <xf numFmtId="0" fontId="40" fillId="8" borderId="31" xfId="0" applyFont="1" applyFill="1" applyBorder="1" applyAlignment="1">
      <alignment horizontal="center" vertical="center" wrapText="1"/>
    </xf>
    <xf numFmtId="0" fontId="40" fillId="8" borderId="21" xfId="0" applyFont="1" applyFill="1" applyBorder="1" applyAlignment="1">
      <alignment horizontal="center" vertical="center" wrapText="1"/>
    </xf>
    <xf numFmtId="0" fontId="40" fillId="8" borderId="22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vertical="center"/>
    </xf>
    <xf numFmtId="0" fontId="7" fillId="12" borderId="2" xfId="0" applyFont="1" applyFill="1" applyBorder="1" applyAlignment="1">
      <alignment vertical="center"/>
    </xf>
    <xf numFmtId="0" fontId="17" fillId="10" borderId="2" xfId="0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3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8" xfId="0" applyFont="1" applyBorder="1" applyAlignment="1">
      <alignment horizontal="left"/>
    </xf>
    <xf numFmtId="0" fontId="23" fillId="0" borderId="1" xfId="0" applyFont="1" applyBorder="1" applyAlignment="1">
      <alignment horizontal="right"/>
    </xf>
    <xf numFmtId="0" fontId="7" fillId="0" borderId="0" xfId="0" applyFont="1" applyAlignment="1">
      <alignment textRotation="90"/>
    </xf>
    <xf numFmtId="0" fontId="39" fillId="13" borderId="16" xfId="0" applyFont="1" applyFill="1" applyBorder="1" applyAlignment="1">
      <alignment horizont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23" fillId="0" borderId="33" xfId="0" applyFont="1" applyBorder="1" applyAlignment="1">
      <alignment vertical="center"/>
    </xf>
    <xf numFmtId="0" fontId="39" fillId="13" borderId="19" xfId="0" applyFont="1" applyFill="1" applyBorder="1" applyAlignment="1">
      <alignment horizontal="center"/>
    </xf>
    <xf numFmtId="0" fontId="7" fillId="14" borderId="16" xfId="0" applyFont="1" applyFill="1" applyBorder="1" applyAlignment="1">
      <alignment vertical="center"/>
    </xf>
    <xf numFmtId="0" fontId="7" fillId="14" borderId="19" xfId="0" applyFont="1" applyFill="1" applyBorder="1" applyAlignment="1">
      <alignment vertical="center"/>
    </xf>
    <xf numFmtId="0" fontId="23" fillId="0" borderId="7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top"/>
    </xf>
    <xf numFmtId="0" fontId="17" fillId="15" borderId="16" xfId="0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39" fillId="8" borderId="16" xfId="0" applyFont="1" applyFill="1" applyBorder="1" applyAlignment="1">
      <alignment horizontal="center"/>
    </xf>
    <xf numFmtId="0" fontId="17" fillId="0" borderId="33" xfId="0" applyFont="1" applyBorder="1" applyAlignment="1">
      <alignment vertical="center"/>
    </xf>
    <xf numFmtId="0" fontId="17" fillId="8" borderId="2" xfId="0" applyFont="1" applyFill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16" borderId="17" xfId="0" applyFont="1" applyFill="1" applyBorder="1" applyAlignment="1">
      <alignment horizontal="right" vertical="center"/>
    </xf>
    <xf numFmtId="0" fontId="23" fillId="0" borderId="6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right" vertical="center"/>
    </xf>
    <xf numFmtId="0" fontId="17" fillId="0" borderId="7" xfId="0" applyFont="1" applyBorder="1"/>
    <xf numFmtId="0" fontId="17" fillId="0" borderId="0" xfId="0" applyFont="1"/>
    <xf numFmtId="0" fontId="39" fillId="17" borderId="16" xfId="0" applyFont="1" applyFill="1" applyBorder="1" applyAlignment="1">
      <alignment horizontal="center"/>
    </xf>
    <xf numFmtId="0" fontId="39" fillId="18" borderId="2" xfId="0" applyFont="1" applyFill="1" applyBorder="1" applyAlignment="1">
      <alignment horizontal="center"/>
    </xf>
    <xf numFmtId="0" fontId="39" fillId="19" borderId="16" xfId="0" applyFont="1" applyFill="1" applyBorder="1" applyAlignment="1">
      <alignment horizontal="center"/>
    </xf>
    <xf numFmtId="0" fontId="23" fillId="0" borderId="33" xfId="0" applyFont="1" applyBorder="1" applyAlignment="1">
      <alignment horizontal="right"/>
    </xf>
    <xf numFmtId="0" fontId="7" fillId="19" borderId="23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7" fillId="19" borderId="2" xfId="0" applyFont="1" applyFill="1" applyBorder="1" applyAlignment="1">
      <alignment vertical="center"/>
    </xf>
    <xf numFmtId="0" fontId="17" fillId="0" borderId="35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39" fillId="20" borderId="16" xfId="0" applyFont="1" applyFill="1" applyBorder="1" applyAlignment="1">
      <alignment horizontal="center"/>
    </xf>
    <xf numFmtId="0" fontId="7" fillId="20" borderId="26" xfId="0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23" fillId="0" borderId="0" xfId="0" applyFont="1"/>
    <xf numFmtId="0" fontId="17" fillId="21" borderId="16" xfId="0" applyFont="1" applyFill="1" applyBorder="1" applyAlignment="1">
      <alignment vertical="center"/>
    </xf>
    <xf numFmtId="0" fontId="17" fillId="7" borderId="21" xfId="0" applyFont="1" applyFill="1" applyBorder="1" applyAlignment="1">
      <alignment horizontal="right" vertical="center"/>
    </xf>
    <xf numFmtId="0" fontId="39" fillId="22" borderId="16" xfId="0" applyFont="1" applyFill="1" applyBorder="1" applyAlignment="1">
      <alignment horizontal="center"/>
    </xf>
    <xf numFmtId="0" fontId="39" fillId="22" borderId="2" xfId="0" applyFont="1" applyFill="1" applyBorder="1" applyAlignment="1">
      <alignment horizontal="center"/>
    </xf>
    <xf numFmtId="0" fontId="39" fillId="23" borderId="16" xfId="0" applyFont="1" applyFill="1" applyBorder="1" applyAlignment="1">
      <alignment horizontal="center"/>
    </xf>
    <xf numFmtId="0" fontId="40" fillId="8" borderId="24" xfId="0" applyFont="1" applyFill="1" applyBorder="1" applyAlignment="1">
      <alignment horizontal="center" vertical="center" wrapText="1"/>
    </xf>
    <xf numFmtId="0" fontId="40" fillId="8" borderId="25" xfId="0" applyFont="1" applyFill="1" applyBorder="1" applyAlignment="1">
      <alignment horizontal="center" vertical="center" wrapText="1"/>
    </xf>
    <xf numFmtId="0" fontId="40" fillId="8" borderId="30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vertical="center"/>
    </xf>
    <xf numFmtId="0" fontId="17" fillId="7" borderId="25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23" fillId="0" borderId="0" xfId="0" applyFont="1" applyAlignment="1">
      <alignment horizontal="right" vertical="top"/>
    </xf>
    <xf numFmtId="0" fontId="39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3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165" fontId="14" fillId="0" borderId="0" xfId="0" applyNumberFormat="1" applyFont="1" applyAlignment="1">
      <alignment horizontal="left" vertical="center"/>
    </xf>
    <xf numFmtId="4" fontId="23" fillId="0" borderId="0" xfId="0" applyNumberFormat="1" applyFont="1"/>
    <xf numFmtId="4" fontId="23" fillId="0" borderId="3" xfId="0" applyNumberFormat="1" applyFont="1" applyBorder="1" applyAlignment="1">
      <alignment vertical="center"/>
    </xf>
    <xf numFmtId="0" fontId="7" fillId="3" borderId="31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vertical="center"/>
    </xf>
    <xf numFmtId="4" fontId="23" fillId="3" borderId="21" xfId="0" applyNumberFormat="1" applyFont="1" applyFill="1" applyBorder="1" applyAlignment="1">
      <alignment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4" fontId="23" fillId="0" borderId="3" xfId="0" applyNumberFormat="1" applyFont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166" fontId="7" fillId="0" borderId="1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3" xfId="0" applyFont="1" applyBorder="1" applyAlignment="1">
      <alignment horizontal="center" vertical="top"/>
    </xf>
    <xf numFmtId="0" fontId="41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4" fontId="14" fillId="0" borderId="0" xfId="0" applyNumberFormat="1" applyFont="1" applyAlignment="1">
      <alignment vertical="top"/>
    </xf>
    <xf numFmtId="170" fontId="7" fillId="0" borderId="5" xfId="0" applyNumberFormat="1" applyFont="1" applyBorder="1" applyAlignment="1">
      <alignment horizontal="center"/>
    </xf>
    <xf numFmtId="170" fontId="42" fillId="0" borderId="0" xfId="0" applyNumberFormat="1" applyFont="1" applyAlignment="1">
      <alignment vertical="top"/>
    </xf>
    <xf numFmtId="0" fontId="1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4" fontId="23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top"/>
    </xf>
    <xf numFmtId="0" fontId="43" fillId="3" borderId="21" xfId="0" applyFont="1" applyFill="1" applyBorder="1" applyAlignment="1">
      <alignment horizontal="left" vertical="top"/>
    </xf>
    <xf numFmtId="0" fontId="43" fillId="3" borderId="23" xfId="0" applyFont="1" applyFill="1" applyBorder="1" applyAlignment="1">
      <alignment horizontal="center" vertical="top"/>
    </xf>
    <xf numFmtId="4" fontId="43" fillId="3" borderId="36" xfId="0" applyNumberFormat="1" applyFont="1" applyFill="1" applyBorder="1" applyAlignment="1">
      <alignment horizontal="right" vertical="top" wrapText="1"/>
    </xf>
    <xf numFmtId="164" fontId="43" fillId="3" borderId="36" xfId="0" applyNumberFormat="1" applyFont="1" applyFill="1" applyBorder="1" applyAlignment="1">
      <alignment horizontal="right" vertical="top" wrapText="1"/>
    </xf>
    <xf numFmtId="4" fontId="44" fillId="3" borderId="36" xfId="0" applyNumberFormat="1" applyFont="1" applyFill="1" applyBorder="1" applyAlignment="1">
      <alignment horizontal="right" vertical="top" wrapText="1"/>
    </xf>
    <xf numFmtId="4" fontId="45" fillId="3" borderId="36" xfId="0" applyNumberFormat="1" applyFont="1" applyFill="1" applyBorder="1" applyAlignment="1">
      <alignment horizontal="right" vertical="top" wrapText="1"/>
    </xf>
    <xf numFmtId="0" fontId="46" fillId="0" borderId="0" xfId="0" applyFont="1" applyAlignment="1">
      <alignment horizontal="left" vertical="center"/>
    </xf>
    <xf numFmtId="166" fontId="46" fillId="0" borderId="0" xfId="0" applyNumberFormat="1" applyFont="1" applyAlignment="1">
      <alignment horizontal="left" vertical="center"/>
    </xf>
    <xf numFmtId="0" fontId="5" fillId="6" borderId="31" xfId="0" applyFont="1" applyFill="1" applyBorder="1" applyAlignment="1">
      <alignment horizontal="center" vertical="top"/>
    </xf>
    <xf numFmtId="0" fontId="28" fillId="6" borderId="21" xfId="0" applyFont="1" applyFill="1" applyBorder="1" applyAlignment="1">
      <alignment horizontal="left" vertical="top"/>
    </xf>
    <xf numFmtId="0" fontId="28" fillId="6" borderId="36" xfId="0" applyFont="1" applyFill="1" applyBorder="1" applyAlignment="1">
      <alignment horizontal="center" vertical="top"/>
    </xf>
    <xf numFmtId="4" fontId="28" fillId="6" borderId="36" xfId="0" applyNumberFormat="1" applyFont="1" applyFill="1" applyBorder="1" applyAlignment="1">
      <alignment horizontal="right" vertical="top" wrapText="1"/>
    </xf>
    <xf numFmtId="164" fontId="28" fillId="6" borderId="36" xfId="0" applyNumberFormat="1" applyFont="1" applyFill="1" applyBorder="1" applyAlignment="1">
      <alignment horizontal="right" vertical="top" wrapText="1"/>
    </xf>
    <xf numFmtId="4" fontId="47" fillId="6" borderId="36" xfId="0" applyNumberFormat="1" applyFont="1" applyFill="1" applyBorder="1" applyAlignment="1">
      <alignment horizontal="right" vertical="top" wrapText="1"/>
    </xf>
    <xf numFmtId="0" fontId="5" fillId="0" borderId="6" xfId="0" applyFont="1" applyBorder="1" applyAlignment="1">
      <alignment horizontal="center" vertical="top"/>
    </xf>
    <xf numFmtId="0" fontId="28" fillId="0" borderId="0" xfId="0" applyFont="1" applyAlignment="1">
      <alignment horizontal="left" vertical="top" wrapText="1"/>
    </xf>
    <xf numFmtId="0" fontId="28" fillId="0" borderId="13" xfId="0" applyFont="1" applyBorder="1" applyAlignment="1">
      <alignment horizontal="center" vertical="top"/>
    </xf>
    <xf numFmtId="4" fontId="28" fillId="0" borderId="13" xfId="0" applyNumberFormat="1" applyFont="1" applyBorder="1" applyAlignment="1">
      <alignment horizontal="right" vertical="top" wrapText="1"/>
    </xf>
    <xf numFmtId="4" fontId="47" fillId="0" borderId="13" xfId="0" applyNumberFormat="1" applyFont="1" applyBorder="1" applyAlignment="1">
      <alignment horizontal="right" vertical="top" wrapText="1"/>
    </xf>
    <xf numFmtId="0" fontId="28" fillId="6" borderId="21" xfId="0" applyFont="1" applyFill="1" applyBorder="1" applyAlignment="1">
      <alignment horizontal="left" vertical="top" wrapText="1"/>
    </xf>
    <xf numFmtId="0" fontId="5" fillId="3" borderId="31" xfId="0" applyFont="1" applyFill="1" applyBorder="1" applyAlignment="1">
      <alignment horizontal="center" vertical="top"/>
    </xf>
    <xf numFmtId="0" fontId="28" fillId="3" borderId="21" xfId="0" applyFont="1" applyFill="1" applyBorder="1" applyAlignment="1">
      <alignment horizontal="left" vertical="top"/>
    </xf>
    <xf numFmtId="0" fontId="28" fillId="3" borderId="36" xfId="0" applyFont="1" applyFill="1" applyBorder="1" applyAlignment="1">
      <alignment horizontal="center" vertical="top"/>
    </xf>
    <xf numFmtId="4" fontId="28" fillId="3" borderId="36" xfId="0" applyNumberFormat="1" applyFont="1" applyFill="1" applyBorder="1" applyAlignment="1">
      <alignment horizontal="right" vertical="top" wrapText="1"/>
    </xf>
    <xf numFmtId="4" fontId="47" fillId="3" borderId="36" xfId="0" applyNumberFormat="1" applyFont="1" applyFill="1" applyBorder="1" applyAlignment="1">
      <alignment horizontal="right" vertical="top" wrapText="1"/>
    </xf>
    <xf numFmtId="0" fontId="28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top"/>
    </xf>
    <xf numFmtId="168" fontId="48" fillId="0" borderId="3" xfId="0" applyNumberFormat="1" applyFont="1" applyBorder="1" applyAlignment="1">
      <alignment horizontal="center" vertical="center"/>
    </xf>
    <xf numFmtId="0" fontId="40" fillId="0" borderId="3" xfId="0" applyFont="1" applyBorder="1" applyAlignment="1">
      <alignment horizontal="right" vertical="center"/>
    </xf>
    <xf numFmtId="0" fontId="23" fillId="0" borderId="10" xfId="0" applyFont="1" applyBorder="1"/>
    <xf numFmtId="4" fontId="23" fillId="0" borderId="11" xfId="0" applyNumberFormat="1" applyFont="1" applyBorder="1" applyAlignment="1">
      <alignment vertical="center"/>
    </xf>
    <xf numFmtId="169" fontId="23" fillId="0" borderId="11" xfId="0" applyNumberFormat="1" applyFont="1" applyBorder="1" applyAlignment="1">
      <alignment vertical="center"/>
    </xf>
    <xf numFmtId="169" fontId="47" fillId="0" borderId="11" xfId="0" applyNumberFormat="1" applyFont="1" applyBorder="1" applyAlignment="1">
      <alignment vertical="center"/>
    </xf>
    <xf numFmtId="169" fontId="47" fillId="0" borderId="12" xfId="0" applyNumberFormat="1" applyFont="1" applyBorder="1" applyAlignment="1">
      <alignment vertical="center"/>
    </xf>
    <xf numFmtId="168" fontId="48" fillId="0" borderId="0" xfId="0" applyNumberFormat="1" applyFont="1" applyAlignment="1">
      <alignment horizontal="center" vertical="center" wrapText="1"/>
    </xf>
    <xf numFmtId="9" fontId="23" fillId="0" borderId="0" xfId="0" applyNumberFormat="1" applyFont="1"/>
    <xf numFmtId="169" fontId="47" fillId="0" borderId="0" xfId="0" applyNumberFormat="1" applyFont="1"/>
    <xf numFmtId="0" fontId="40" fillId="0" borderId="0" xfId="0" applyFont="1" applyAlignment="1">
      <alignment horizontal="right"/>
    </xf>
    <xf numFmtId="4" fontId="23" fillId="0" borderId="11" xfId="0" applyNumberFormat="1" applyFont="1" applyBorder="1"/>
    <xf numFmtId="169" fontId="23" fillId="0" borderId="11" xfId="0" applyNumberFormat="1" applyFont="1" applyBorder="1"/>
    <xf numFmtId="169" fontId="47" fillId="0" borderId="11" xfId="0" applyNumberFormat="1" applyFont="1" applyBorder="1"/>
    <xf numFmtId="0" fontId="48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4" fontId="49" fillId="0" borderId="0" xfId="0" applyNumberFormat="1" applyFont="1"/>
    <xf numFmtId="166" fontId="33" fillId="0" borderId="0" xfId="0" applyNumberFormat="1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vertical="top" wrapText="1"/>
    </xf>
    <xf numFmtId="0" fontId="33" fillId="0" borderId="4" xfId="0" applyFont="1" applyBorder="1"/>
    <xf numFmtId="0" fontId="51" fillId="0" borderId="3" xfId="0" applyFont="1" applyBorder="1" applyAlignment="1">
      <alignment horizontal="center"/>
    </xf>
    <xf numFmtId="4" fontId="49" fillId="0" borderId="3" xfId="0" applyNumberFormat="1" applyFont="1" applyBorder="1"/>
    <xf numFmtId="0" fontId="33" fillId="0" borderId="3" xfId="0" applyFont="1" applyBorder="1"/>
    <xf numFmtId="0" fontId="33" fillId="0" borderId="5" xfId="0" applyFont="1" applyBorder="1"/>
    <xf numFmtId="0" fontId="33" fillId="0" borderId="6" xfId="0" applyFont="1" applyBorder="1"/>
    <xf numFmtId="0" fontId="52" fillId="0" borderId="0" xfId="0" applyFont="1" applyAlignment="1">
      <alignment horizontal="right" vertical="center"/>
    </xf>
    <xf numFmtId="0" fontId="33" fillId="0" borderId="7" xfId="0" applyFont="1" applyBorder="1"/>
    <xf numFmtId="0" fontId="33" fillId="0" borderId="8" xfId="0" applyFont="1" applyBorder="1"/>
    <xf numFmtId="0" fontId="51" fillId="0" borderId="1" xfId="0" applyFont="1" applyBorder="1" applyAlignment="1">
      <alignment horizontal="left" vertical="top" wrapText="1"/>
    </xf>
    <xf numFmtId="4" fontId="49" fillId="0" borderId="1" xfId="0" applyNumberFormat="1" applyFont="1" applyBorder="1"/>
    <xf numFmtId="0" fontId="33" fillId="0" borderId="1" xfId="0" applyFont="1" applyBorder="1"/>
    <xf numFmtId="0" fontId="33" fillId="0" borderId="9" xfId="0" applyFont="1" applyBorder="1"/>
    <xf numFmtId="0" fontId="53" fillId="0" borderId="0" xfId="0" applyFont="1" applyAlignment="1">
      <alignment horizontal="center" vertical="center"/>
    </xf>
    <xf numFmtId="4" fontId="54" fillId="0" borderId="0" xfId="0" applyNumberFormat="1" applyFont="1"/>
    <xf numFmtId="165" fontId="14" fillId="0" borderId="0" xfId="0" applyNumberFormat="1" applyFont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3" borderId="31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33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3" fillId="3" borderId="21" xfId="0" applyFont="1" applyFill="1" applyBorder="1" applyAlignment="1">
      <alignment horizontal="center" vertical="top"/>
    </xf>
    <xf numFmtId="0" fontId="43" fillId="3" borderId="36" xfId="0" applyFont="1" applyFill="1" applyBorder="1" applyAlignment="1">
      <alignment horizontal="center" vertical="center"/>
    </xf>
    <xf numFmtId="4" fontId="43" fillId="0" borderId="6" xfId="0" applyNumberFormat="1" applyFont="1" applyBorder="1" applyAlignment="1">
      <alignment horizontal="right" vertical="top" wrapText="1"/>
    </xf>
    <xf numFmtId="0" fontId="5" fillId="6" borderId="21" xfId="0" applyFont="1" applyFill="1" applyBorder="1" applyAlignment="1">
      <alignment horizontal="center" vertical="top"/>
    </xf>
    <xf numFmtId="0" fontId="28" fillId="6" borderId="3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8" fillId="0" borderId="13" xfId="0" applyFont="1" applyBorder="1" applyAlignment="1">
      <alignment horizontal="center" vertical="center"/>
    </xf>
    <xf numFmtId="168" fontId="48" fillId="0" borderId="3" xfId="0" applyNumberFormat="1" applyFont="1" applyBorder="1" applyAlignment="1">
      <alignment horizontal="center" vertical="top"/>
    </xf>
    <xf numFmtId="168" fontId="48" fillId="0" borderId="0" xfId="0" applyNumberFormat="1" applyFont="1" applyAlignment="1">
      <alignment horizontal="center" vertical="top" wrapText="1"/>
    </xf>
    <xf numFmtId="9" fontId="23" fillId="0" borderId="0" xfId="0" applyNumberFormat="1" applyFont="1" applyAlignment="1">
      <alignment vertical="top"/>
    </xf>
    <xf numFmtId="4" fontId="23" fillId="0" borderId="0" xfId="0" applyNumberFormat="1" applyFont="1" applyAlignment="1">
      <alignment vertical="top"/>
    </xf>
    <xf numFmtId="169" fontId="23" fillId="0" borderId="0" xfId="0" applyNumberFormat="1" applyFont="1" applyAlignment="1">
      <alignment vertical="top"/>
    </xf>
    <xf numFmtId="169" fontId="47" fillId="0" borderId="0" xfId="0" applyNumberFormat="1" applyFont="1" applyAlignment="1">
      <alignment vertical="top"/>
    </xf>
    <xf numFmtId="0" fontId="48" fillId="0" borderId="0" xfId="0" applyFont="1" applyAlignment="1">
      <alignment horizontal="center" vertical="top"/>
    </xf>
    <xf numFmtId="0" fontId="55" fillId="0" borderId="0" xfId="0" applyFont="1" applyAlignment="1">
      <alignment horizontal="center"/>
    </xf>
    <xf numFmtId="0" fontId="43" fillId="3" borderId="21" xfId="0" applyFont="1" applyFill="1" applyBorder="1" applyAlignment="1">
      <alignment vertical="top"/>
    </xf>
    <xf numFmtId="0" fontId="28" fillId="0" borderId="0" xfId="0" applyFont="1" applyAlignment="1">
      <alignment vertical="top"/>
    </xf>
    <xf numFmtId="0" fontId="56" fillId="0" borderId="0" xfId="0" applyFont="1" applyAlignment="1">
      <alignment horizontal="left" vertical="center"/>
    </xf>
    <xf numFmtId="4" fontId="7" fillId="0" borderId="11" xfId="0" applyNumberFormat="1" applyFont="1" applyBorder="1" applyAlignment="1">
      <alignment vertical="center"/>
    </xf>
    <xf numFmtId="169" fontId="22" fillId="0" borderId="11" xfId="0" applyNumberFormat="1" applyFont="1" applyBorder="1" applyAlignment="1">
      <alignment vertical="center"/>
    </xf>
    <xf numFmtId="169" fontId="22" fillId="0" borderId="12" xfId="0" applyNumberFormat="1" applyFont="1" applyBorder="1" applyAlignment="1">
      <alignment vertical="center"/>
    </xf>
    <xf numFmtId="9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169" fontId="7" fillId="0" borderId="0" xfId="0" applyNumberFormat="1" applyFont="1" applyAlignment="1">
      <alignment vertical="top"/>
    </xf>
    <xf numFmtId="169" fontId="22" fillId="0" borderId="0" xfId="0" applyNumberFormat="1" applyFont="1" applyAlignment="1">
      <alignment vertical="top"/>
    </xf>
    <xf numFmtId="0" fontId="53" fillId="0" borderId="0" xfId="0" applyFont="1" applyAlignment="1">
      <alignment horizontal="center" vertical="top"/>
    </xf>
    <xf numFmtId="0" fontId="28" fillId="0" borderId="7" xfId="0" applyFont="1" applyBorder="1" applyAlignment="1">
      <alignment horizontal="left" vertical="top" wrapText="1"/>
    </xf>
    <xf numFmtId="4" fontId="28" fillId="0" borderId="13" xfId="0" applyNumberFormat="1" applyFont="1" applyBorder="1" applyAlignment="1">
      <alignment horizontal="right" vertical="top"/>
    </xf>
    <xf numFmtId="0" fontId="54" fillId="0" borderId="0" xfId="0" applyFont="1"/>
    <xf numFmtId="4" fontId="47" fillId="0" borderId="13" xfId="0" applyNumberFormat="1" applyFont="1" applyBorder="1" applyAlignment="1">
      <alignment horizontal="right" vertical="top"/>
    </xf>
    <xf numFmtId="4" fontId="47" fillId="0" borderId="7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40" fillId="0" borderId="0" xfId="0" applyFont="1" applyAlignment="1">
      <alignment horizontal="right" vertical="center"/>
    </xf>
    <xf numFmtId="0" fontId="23" fillId="0" borderId="10" xfId="0" applyFont="1" applyBorder="1" applyAlignment="1">
      <alignment vertical="center"/>
    </xf>
    <xf numFmtId="0" fontId="52" fillId="0" borderId="0" xfId="0" applyFont="1" applyAlignment="1">
      <alignment horizontal="right" vertical="top"/>
    </xf>
    <xf numFmtId="4" fontId="43" fillId="3" borderId="36" xfId="0" applyNumberFormat="1" applyFont="1" applyFill="1" applyBorder="1" applyAlignment="1">
      <alignment horizontal="center" vertical="top" wrapText="1"/>
    </xf>
    <xf numFmtId="0" fontId="28" fillId="6" borderId="21" xfId="0" applyFont="1" applyFill="1" applyBorder="1" applyAlignment="1">
      <alignment vertical="top"/>
    </xf>
    <xf numFmtId="4" fontId="28" fillId="6" borderId="36" xfId="0" applyNumberFormat="1" applyFont="1" applyFill="1" applyBorder="1" applyAlignment="1">
      <alignment horizontal="center" vertical="top" wrapText="1"/>
    </xf>
    <xf numFmtId="4" fontId="28" fillId="0" borderId="13" xfId="0" applyNumberFormat="1" applyFont="1" applyBorder="1" applyAlignment="1">
      <alignment horizontal="center" vertical="top" wrapText="1"/>
    </xf>
    <xf numFmtId="4" fontId="57" fillId="3" borderId="36" xfId="0" applyNumberFormat="1" applyFont="1" applyFill="1" applyBorder="1" applyAlignment="1">
      <alignment horizontal="right" vertical="top" wrapText="1"/>
    </xf>
    <xf numFmtId="0" fontId="34" fillId="0" borderId="4" xfId="0" applyFont="1" applyBorder="1"/>
    <xf numFmtId="0" fontId="52" fillId="0" borderId="3" xfId="0" applyFont="1" applyBorder="1" applyAlignment="1">
      <alignment horizontal="center"/>
    </xf>
    <xf numFmtId="4" fontId="34" fillId="0" borderId="3" xfId="0" applyNumberFormat="1" applyFont="1" applyBorder="1"/>
    <xf numFmtId="0" fontId="34" fillId="0" borderId="3" xfId="0" applyFont="1" applyBorder="1"/>
    <xf numFmtId="0" fontId="34" fillId="0" borderId="5" xfId="0" applyFont="1" applyBorder="1"/>
    <xf numFmtId="0" fontId="34" fillId="0" borderId="6" xfId="0" applyFont="1" applyBorder="1"/>
    <xf numFmtId="4" fontId="34" fillId="0" borderId="0" xfId="0" applyNumberFormat="1" applyFont="1"/>
    <xf numFmtId="0" fontId="34" fillId="0" borderId="0" xfId="0" applyFont="1"/>
    <xf numFmtId="0" fontId="34" fillId="0" borderId="7" xfId="0" applyFont="1" applyBorder="1"/>
    <xf numFmtId="0" fontId="34" fillId="0" borderId="0" xfId="0" applyFont="1" applyAlignment="1">
      <alignment horizontal="center" vertical="center"/>
    </xf>
    <xf numFmtId="4" fontId="28" fillId="3" borderId="36" xfId="0" applyNumberFormat="1" applyFont="1" applyFill="1" applyBorder="1" applyAlignment="1">
      <alignment horizontal="center" vertical="top" wrapText="1"/>
    </xf>
    <xf numFmtId="0" fontId="28" fillId="0" borderId="0" xfId="0" applyFont="1" applyAlignment="1">
      <alignment horizontal="left" vertical="top"/>
    </xf>
    <xf numFmtId="4" fontId="28" fillId="0" borderId="13" xfId="0" applyNumberFormat="1" applyFont="1" applyBorder="1" applyAlignment="1">
      <alignment horizontal="center" vertical="top"/>
    </xf>
    <xf numFmtId="0" fontId="28" fillId="0" borderId="1" xfId="0" applyFont="1" applyBorder="1" applyAlignment="1">
      <alignment vertical="top"/>
    </xf>
    <xf numFmtId="0" fontId="28" fillId="0" borderId="1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center" vertical="center"/>
    </xf>
    <xf numFmtId="4" fontId="28" fillId="0" borderId="14" xfId="0" applyNumberFormat="1" applyFont="1" applyBorder="1" applyAlignment="1">
      <alignment horizontal="center" vertical="top" wrapText="1"/>
    </xf>
    <xf numFmtId="0" fontId="58" fillId="0" borderId="0" xfId="0" applyFont="1" applyAlignment="1">
      <alignment horizontal="left" vertical="center"/>
    </xf>
    <xf numFmtId="4" fontId="47" fillId="0" borderId="14" xfId="0" applyNumberFormat="1" applyFont="1" applyBorder="1" applyAlignment="1">
      <alignment horizontal="right" vertical="top" wrapText="1"/>
    </xf>
    <xf numFmtId="0" fontId="61" fillId="0" borderId="0" xfId="0" applyFont="1" applyAlignment="1">
      <alignment horizontal="left" vertical="center"/>
    </xf>
    <xf numFmtId="0" fontId="0" fillId="0" borderId="0" xfId="0" applyFont="1" applyAlignment="1"/>
    <xf numFmtId="0" fontId="65" fillId="0" borderId="37" xfId="1" applyFont="1" applyBorder="1" applyAlignment="1">
      <alignment horizontal="center" vertical="top"/>
    </xf>
    <xf numFmtId="0" fontId="65" fillId="0" borderId="36" xfId="2" applyNumberFormat="1" applyFont="1" applyBorder="1" applyAlignment="1">
      <alignment horizontal="center" vertical="top"/>
    </xf>
    <xf numFmtId="44" fontId="65" fillId="0" borderId="36" xfId="2" applyFont="1" applyBorder="1" applyAlignment="1">
      <alignment horizontal="right" vertical="top"/>
    </xf>
    <xf numFmtId="0" fontId="60" fillId="0" borderId="37" xfId="1" applyFont="1" applyAlignment="1">
      <alignment horizontal="left" vertical="center"/>
    </xf>
    <xf numFmtId="0" fontId="62" fillId="0" borderId="37" xfId="1" applyFont="1" applyAlignment="1">
      <alignment horizontal="left" vertical="center"/>
    </xf>
    <xf numFmtId="0" fontId="63" fillId="0" borderId="38" xfId="1" applyFont="1" applyBorder="1" applyAlignment="1">
      <alignment horizontal="center" vertical="top"/>
    </xf>
    <xf numFmtId="0" fontId="63" fillId="0" borderId="0" xfId="0" applyFont="1" applyAlignment="1">
      <alignment horizontal="center" vertical="top"/>
    </xf>
    <xf numFmtId="0" fontId="66" fillId="0" borderId="22" xfId="1" applyFont="1" applyBorder="1" applyAlignment="1">
      <alignment horizontal="left" vertical="top" wrapText="1"/>
    </xf>
    <xf numFmtId="4" fontId="67" fillId="0" borderId="13" xfId="0" applyNumberFormat="1" applyFont="1" applyBorder="1" applyAlignment="1">
      <alignment horizontal="right" vertical="top" wrapText="1"/>
    </xf>
    <xf numFmtId="0" fontId="66" fillId="0" borderId="0" xfId="0" applyFont="1" applyAlignment="1">
      <alignment horizontal="left" vertical="top" wrapText="1"/>
    </xf>
    <xf numFmtId="0" fontId="63" fillId="0" borderId="37" xfId="0" applyFont="1" applyBorder="1" applyAlignment="1">
      <alignment horizontal="center" vertical="top" wrapText="1"/>
    </xf>
    <xf numFmtId="0" fontId="0" fillId="0" borderId="0" xfId="0" applyFont="1" applyAlignment="1"/>
    <xf numFmtId="0" fontId="66" fillId="0" borderId="22" xfId="0" applyFont="1" applyBorder="1" applyAlignment="1">
      <alignment horizontal="left" vertical="top" wrapText="1"/>
    </xf>
    <xf numFmtId="4" fontId="28" fillId="0" borderId="36" xfId="0" applyNumberFormat="1" applyFont="1" applyBorder="1" applyAlignment="1">
      <alignment horizontal="center" vertical="top" wrapText="1"/>
    </xf>
    <xf numFmtId="0" fontId="66" fillId="0" borderId="0" xfId="0" applyFont="1" applyAlignment="1">
      <alignment horizontal="left" vertical="top"/>
    </xf>
    <xf numFmtId="0" fontId="28" fillId="0" borderId="36" xfId="0" applyFont="1" applyBorder="1" applyAlignment="1">
      <alignment horizontal="center" vertical="top"/>
    </xf>
    <xf numFmtId="4" fontId="47" fillId="0" borderId="36" xfId="0" applyNumberFormat="1" applyFont="1" applyBorder="1" applyAlignment="1">
      <alignment horizontal="right" vertical="top" wrapText="1"/>
    </xf>
    <xf numFmtId="0" fontId="66" fillId="0" borderId="0" xfId="0" applyFont="1" applyAlignment="1">
      <alignment horizontal="center" vertical="top"/>
    </xf>
    <xf numFmtId="0" fontId="28" fillId="6" borderId="21" xfId="0" applyFont="1" applyFill="1" applyBorder="1" applyAlignment="1">
      <alignment horizontal="right" vertical="top"/>
    </xf>
    <xf numFmtId="0" fontId="66" fillId="6" borderId="21" xfId="0" applyFont="1" applyFill="1" applyBorder="1" applyAlignment="1">
      <alignment horizontal="right" vertical="top"/>
    </xf>
    <xf numFmtId="0" fontId="7" fillId="0" borderId="6" xfId="0" applyFont="1" applyBorder="1" applyAlignment="1">
      <alignment horizontal="left" vertical="center" wrapText="1"/>
    </xf>
    <xf numFmtId="0" fontId="0" fillId="0" borderId="0" xfId="0" applyFont="1" applyAlignment="1"/>
    <xf numFmtId="0" fontId="4" fillId="0" borderId="7" xfId="0" applyFont="1" applyBorder="1"/>
    <xf numFmtId="0" fontId="7" fillId="0" borderId="8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9" xfId="0" applyFont="1" applyBorder="1"/>
    <xf numFmtId="0" fontId="9" fillId="0" borderId="4" xfId="0" applyFont="1" applyBorder="1" applyAlignment="1">
      <alignment horizontal="center" vertical="center"/>
    </xf>
    <xf numFmtId="0" fontId="4" fillId="0" borderId="3" xfId="0" applyFont="1" applyBorder="1"/>
    <xf numFmtId="0" fontId="4" fillId="0" borderId="5" xfId="0" applyFont="1" applyBorder="1"/>
    <xf numFmtId="0" fontId="4" fillId="0" borderId="8" xfId="0" applyFont="1" applyBorder="1"/>
    <xf numFmtId="170" fontId="9" fillId="0" borderId="3" xfId="0" applyNumberFormat="1" applyFont="1" applyBorder="1" applyAlignment="1">
      <alignment horizontal="center" vertical="top"/>
    </xf>
    <xf numFmtId="170" fontId="17" fillId="4" borderId="10" xfId="0" applyNumberFormat="1" applyFont="1" applyFill="1" applyBorder="1" applyAlignment="1">
      <alignment horizontal="center" vertical="center"/>
    </xf>
    <xf numFmtId="0" fontId="4" fillId="0" borderId="18" xfId="0" applyFont="1" applyBorder="1"/>
    <xf numFmtId="170" fontId="17" fillId="5" borderId="20" xfId="0" applyNumberFormat="1" applyFont="1" applyFill="1" applyBorder="1" applyAlignment="1">
      <alignment horizontal="center" vertical="center"/>
    </xf>
    <xf numFmtId="170" fontId="39" fillId="4" borderId="10" xfId="0" applyNumberFormat="1" applyFont="1" applyFill="1" applyBorder="1" applyAlignment="1">
      <alignment horizontal="center" vertical="center"/>
    </xf>
    <xf numFmtId="170" fontId="17" fillId="5" borderId="10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/>
    </xf>
    <xf numFmtId="0" fontId="4" fillId="0" borderId="12" xfId="0" applyFont="1" applyBorder="1"/>
    <xf numFmtId="0" fontId="7" fillId="0" borderId="6" xfId="0" applyFont="1" applyBorder="1" applyAlignment="1">
      <alignment horizontal="center" vertical="center" textRotation="90"/>
    </xf>
    <xf numFmtId="0" fontId="4" fillId="0" borderId="6" xfId="0" applyFont="1" applyBorder="1"/>
    <xf numFmtId="0" fontId="7" fillId="0" borderId="15" xfId="0" applyFont="1" applyBorder="1" applyAlignment="1">
      <alignment horizontal="center" vertical="center"/>
    </xf>
    <xf numFmtId="0" fontId="4" fillId="0" borderId="14" xfId="0" applyFont="1" applyBorder="1"/>
    <xf numFmtId="0" fontId="23" fillId="0" borderId="4" xfId="0" applyFont="1" applyBorder="1" applyAlignment="1">
      <alignment horizontal="right" vertical="top"/>
    </xf>
    <xf numFmtId="0" fontId="17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3" fillId="0" borderId="4" xfId="0" applyFont="1" applyBorder="1" applyAlignment="1">
      <alignment horizontal="right" vertical="top" wrapText="1"/>
    </xf>
    <xf numFmtId="0" fontId="17" fillId="0" borderId="4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169" fontId="47" fillId="0" borderId="11" xfId="0" applyNumberFormat="1" applyFont="1" applyBorder="1" applyAlignment="1">
      <alignment horizontal="center"/>
    </xf>
    <xf numFmtId="44" fontId="28" fillId="0" borderId="13" xfId="3" applyFont="1" applyBorder="1" applyAlignment="1">
      <alignment horizontal="right" vertical="top" wrapText="1"/>
    </xf>
    <xf numFmtId="0" fontId="43" fillId="3" borderId="36" xfId="0" applyFont="1" applyFill="1" applyBorder="1" applyAlignment="1">
      <alignment horizontal="center" vertical="top"/>
    </xf>
    <xf numFmtId="4" fontId="65" fillId="0" borderId="36" xfId="0" applyNumberFormat="1" applyFont="1" applyBorder="1" applyAlignment="1">
      <alignment horizontal="center" vertical="top" wrapText="1"/>
    </xf>
    <xf numFmtId="44" fontId="65" fillId="0" borderId="36" xfId="3" applyFont="1" applyBorder="1" applyAlignment="1">
      <alignment horizontal="right" vertical="top" wrapText="1"/>
    </xf>
  </cellXfs>
  <cellStyles count="4">
    <cellStyle name="Monétaire" xfId="3" builtinId="4"/>
    <cellStyle name="Monétaire 8" xfId="2"/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438150</xdr:colOff>
      <xdr:row>5</xdr:row>
      <xdr:rowOff>85725</xdr:rowOff>
    </xdr:from>
    <xdr:ext cx="1057275" cy="7334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5</xdr:row>
      <xdr:rowOff>104775</xdr:rowOff>
    </xdr:from>
    <xdr:ext cx="1019175" cy="647700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571500</xdr:colOff>
      <xdr:row>41</xdr:row>
      <xdr:rowOff>47625</xdr:rowOff>
    </xdr:from>
    <xdr:ext cx="2486025" cy="1209675"/>
    <xdr:pic>
      <xdr:nvPicPr>
        <xdr:cNvPr id="4" name="image1.png" descr="01 -Tamp-Sign CTP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1714500</xdr:colOff>
      <xdr:row>5</xdr:row>
      <xdr:rowOff>47625</xdr:rowOff>
    </xdr:from>
    <xdr:ext cx="809625" cy="504825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695325</xdr:colOff>
      <xdr:row>5</xdr:row>
      <xdr:rowOff>47625</xdr:rowOff>
    </xdr:from>
    <xdr:ext cx="100965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1647825</xdr:colOff>
      <xdr:row>5</xdr:row>
      <xdr:rowOff>57150</xdr:rowOff>
    </xdr:from>
    <xdr:ext cx="809625" cy="514350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638175</xdr:colOff>
      <xdr:row>5</xdr:row>
      <xdr:rowOff>57150</xdr:rowOff>
    </xdr:from>
    <xdr:ext cx="100965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1666875</xdr:colOff>
      <xdr:row>5</xdr:row>
      <xdr:rowOff>28575</xdr:rowOff>
    </xdr:from>
    <xdr:ext cx="781050" cy="533400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638175</xdr:colOff>
      <xdr:row>5</xdr:row>
      <xdr:rowOff>57150</xdr:rowOff>
    </xdr:from>
    <xdr:ext cx="112395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1752600</xdr:colOff>
      <xdr:row>5</xdr:row>
      <xdr:rowOff>47625</xdr:rowOff>
    </xdr:from>
    <xdr:ext cx="809625" cy="504825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742950</xdr:colOff>
      <xdr:row>5</xdr:row>
      <xdr:rowOff>47625</xdr:rowOff>
    </xdr:from>
    <xdr:ext cx="100965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1771650</xdr:colOff>
      <xdr:row>5</xdr:row>
      <xdr:rowOff>76200</xdr:rowOff>
    </xdr:from>
    <xdr:ext cx="809625" cy="514350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762000</xdr:colOff>
      <xdr:row>5</xdr:row>
      <xdr:rowOff>76200</xdr:rowOff>
    </xdr:from>
    <xdr:ext cx="100965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1714500</xdr:colOff>
      <xdr:row>5</xdr:row>
      <xdr:rowOff>76200</xdr:rowOff>
    </xdr:from>
    <xdr:ext cx="809625" cy="514350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695325</xdr:colOff>
      <xdr:row>5</xdr:row>
      <xdr:rowOff>76200</xdr:rowOff>
    </xdr:from>
    <xdr:ext cx="100965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1676400</xdr:colOff>
      <xdr:row>5</xdr:row>
      <xdr:rowOff>57150</xdr:rowOff>
    </xdr:from>
    <xdr:ext cx="809625" cy="514350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666750</xdr:colOff>
      <xdr:row>5</xdr:row>
      <xdr:rowOff>57150</xdr:rowOff>
    </xdr:from>
    <xdr:ext cx="100965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1695450</xdr:colOff>
      <xdr:row>5</xdr:row>
      <xdr:rowOff>76200</xdr:rowOff>
    </xdr:from>
    <xdr:ext cx="809625" cy="514350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5</xdr:row>
      <xdr:rowOff>57150</xdr:rowOff>
    </xdr:from>
    <xdr:ext cx="100965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1743075</xdr:colOff>
      <xdr:row>5</xdr:row>
      <xdr:rowOff>47625</xdr:rowOff>
    </xdr:from>
    <xdr:ext cx="809625" cy="504825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733425</xdr:colOff>
      <xdr:row>5</xdr:row>
      <xdr:rowOff>47625</xdr:rowOff>
    </xdr:from>
    <xdr:ext cx="1038225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1666875</xdr:colOff>
      <xdr:row>5</xdr:row>
      <xdr:rowOff>47625</xdr:rowOff>
    </xdr:from>
    <xdr:ext cx="809625" cy="504825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5</xdr:row>
      <xdr:rowOff>57150</xdr:rowOff>
    </xdr:from>
    <xdr:ext cx="100965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00"/>
  <sheetViews>
    <sheetView workbookViewId="0"/>
  </sheetViews>
  <sheetFormatPr baseColWidth="10" defaultColWidth="14.42578125" defaultRowHeight="15" customHeight="1"/>
  <cols>
    <col min="1" max="1" width="5.42578125" customWidth="1"/>
    <col min="2" max="2" width="7" customWidth="1"/>
    <col min="3" max="3" width="8.140625" customWidth="1"/>
    <col min="4" max="4" width="19.140625" customWidth="1"/>
    <col min="5" max="8" width="13.42578125" customWidth="1"/>
    <col min="9" max="28" width="12" customWidth="1"/>
  </cols>
  <sheetData>
    <row r="1" spans="1:28">
      <c r="A1" s="4" t="s">
        <v>6</v>
      </c>
      <c r="B1" s="5"/>
      <c r="C1" s="5"/>
      <c r="D1" s="5"/>
      <c r="E1" s="5"/>
      <c r="F1" s="6" t="s">
        <v>7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>
      <c r="A2" s="7" t="s">
        <v>8</v>
      </c>
      <c r="B2" s="8"/>
      <c r="C2" s="8"/>
      <c r="D2" s="8"/>
      <c r="E2" s="8"/>
      <c r="F2" s="9" t="s">
        <v>9</v>
      </c>
      <c r="G2" s="8"/>
      <c r="H2" s="1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>
      <c r="A3" s="11" t="s">
        <v>10</v>
      </c>
      <c r="B3" s="5"/>
      <c r="C3" s="5"/>
      <c r="D3" s="5"/>
      <c r="E3" s="5"/>
      <c r="F3" s="12" t="s">
        <v>11</v>
      </c>
      <c r="G3" s="5"/>
      <c r="H3" s="1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>
      <c r="A4" s="14" t="s">
        <v>12</v>
      </c>
      <c r="B4" s="15"/>
      <c r="C4" s="15"/>
      <c r="D4" s="15"/>
      <c r="E4" s="15"/>
      <c r="F4" s="16" t="s">
        <v>13</v>
      </c>
      <c r="G4" s="15"/>
      <c r="H4" s="1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2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2.5" customHeight="1">
      <c r="A6" s="18"/>
      <c r="B6" s="19"/>
      <c r="C6" s="8"/>
      <c r="D6" s="20"/>
      <c r="E6" s="21" t="s">
        <v>14</v>
      </c>
      <c r="F6" s="22"/>
      <c r="G6" s="8"/>
      <c r="H6" s="2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2.5" customHeight="1">
      <c r="A7" s="24"/>
      <c r="B7" s="3"/>
      <c r="C7" s="5"/>
      <c r="D7" s="25"/>
      <c r="E7" s="25" t="s">
        <v>15</v>
      </c>
      <c r="F7" s="26"/>
      <c r="G7" s="5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22.5" customHeight="1">
      <c r="A8" s="28"/>
      <c r="B8" s="29"/>
      <c r="C8" s="15"/>
      <c r="D8" s="30"/>
      <c r="E8" s="31" t="s">
        <v>16</v>
      </c>
      <c r="F8" s="32"/>
      <c r="G8" s="15"/>
      <c r="H8" s="3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11" customHeight="1">
      <c r="A9" s="25"/>
      <c r="B9" s="5"/>
      <c r="C9" s="25"/>
      <c r="D9" s="25"/>
      <c r="E9" s="25"/>
      <c r="F9" s="26"/>
      <c r="G9" s="34" t="s">
        <v>17</v>
      </c>
      <c r="H9" s="35">
        <v>45485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39.75" customHeight="1">
      <c r="A10" s="36"/>
      <c r="B10" s="37"/>
      <c r="C10" s="38"/>
      <c r="D10" s="38"/>
      <c r="E10" s="38"/>
      <c r="F10" s="39"/>
      <c r="G10" s="40" t="s">
        <v>18</v>
      </c>
      <c r="H10" s="4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45.75" customHeight="1">
      <c r="A11" s="42"/>
      <c r="B11" s="42"/>
      <c r="C11" s="43"/>
      <c r="D11" s="43"/>
      <c r="E11" s="43"/>
      <c r="F11" s="43"/>
      <c r="G11" s="44" t="s">
        <v>19</v>
      </c>
      <c r="H11" s="45" t="s">
        <v>20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ht="14.25" customHeight="1">
      <c r="A12" s="42"/>
      <c r="B12" s="46"/>
      <c r="C12" s="42"/>
      <c r="D12" s="42"/>
      <c r="E12" s="46"/>
      <c r="F12" s="46"/>
      <c r="G12" s="42"/>
      <c r="H12" s="47" t="s">
        <v>21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ht="74.25" customHeight="1">
      <c r="A13" s="48"/>
      <c r="B13" s="49"/>
      <c r="C13" s="49"/>
      <c r="D13" s="42"/>
      <c r="E13" s="50" t="s">
        <v>22</v>
      </c>
      <c r="F13" s="51" t="s">
        <v>23</v>
      </c>
      <c r="G13" s="52" t="s">
        <v>24</v>
      </c>
      <c r="H13" s="53" t="s">
        <v>25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  <row r="14" spans="1:28" ht="18.75" customHeight="1">
      <c r="A14" s="54"/>
      <c r="B14" s="55"/>
      <c r="C14" s="56"/>
      <c r="D14" s="56"/>
      <c r="E14" s="57" t="s">
        <v>26</v>
      </c>
      <c r="F14" s="58">
        <f>E23</f>
        <v>83.5</v>
      </c>
      <c r="G14" s="59" t="s">
        <v>27</v>
      </c>
      <c r="H14" s="60">
        <v>2600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ht="18.75" customHeight="1">
      <c r="A15" s="54"/>
      <c r="B15" s="55"/>
      <c r="C15" s="56"/>
      <c r="D15" s="56"/>
      <c r="E15" s="57" t="s">
        <v>28</v>
      </c>
      <c r="F15" s="61">
        <f>F23</f>
        <v>74.63513513513513</v>
      </c>
      <c r="G15" s="59" t="s">
        <v>29</v>
      </c>
      <c r="H15" s="60">
        <v>3700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ht="18.75" customHeight="1">
      <c r="A16" s="62"/>
      <c r="B16" s="55"/>
      <c r="C16" s="56"/>
      <c r="D16" s="56"/>
      <c r="E16" s="57" t="s">
        <v>30</v>
      </c>
      <c r="F16" s="61">
        <f>G23</f>
        <v>62.611288604898824</v>
      </c>
      <c r="G16" s="59" t="s">
        <v>31</v>
      </c>
      <c r="H16" s="60">
        <v>3756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ht="18.75" customHeight="1">
      <c r="A17" s="62"/>
      <c r="B17" s="63"/>
      <c r="C17" s="56"/>
      <c r="D17" s="56"/>
      <c r="E17" s="64"/>
      <c r="F17" s="61"/>
      <c r="G17" s="59"/>
      <c r="H17" s="65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ht="30" customHeight="1">
      <c r="A18" s="6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8.75" customHeight="1">
      <c r="A19" s="67" t="s">
        <v>32</v>
      </c>
      <c r="B19" s="68" t="s">
        <v>33</v>
      </c>
      <c r="C19" s="69"/>
      <c r="D19" s="7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8.75" customHeight="1">
      <c r="A20" s="71"/>
      <c r="B20" s="72" t="s">
        <v>34</v>
      </c>
      <c r="C20" s="73"/>
      <c r="D20" s="74"/>
      <c r="E20" s="75" t="str">
        <f>E$14</f>
        <v>GEOMECA</v>
      </c>
      <c r="F20" s="75" t="str">
        <f>E$15</f>
        <v>SOLEA</v>
      </c>
      <c r="G20" s="76" t="str">
        <f>E$16</f>
        <v>EGSOL</v>
      </c>
      <c r="H20" s="77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</row>
    <row r="21" spans="1:28" ht="18.75" customHeight="1">
      <c r="A21" s="79"/>
      <c r="B21" s="80"/>
      <c r="C21" s="78"/>
      <c r="D21" s="81" t="s">
        <v>35</v>
      </c>
      <c r="E21" s="82">
        <f>E28</f>
        <v>50</v>
      </c>
      <c r="F21" s="82">
        <f>F28</f>
        <v>35.135135135135137</v>
      </c>
      <c r="G21" s="61">
        <f>G28</f>
        <v>34.611288604898824</v>
      </c>
      <c r="H21" s="61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</row>
    <row r="22" spans="1:28" ht="18.75" customHeight="1">
      <c r="A22" s="79"/>
      <c r="B22" s="80"/>
      <c r="C22" s="78"/>
      <c r="D22" s="81" t="s">
        <v>36</v>
      </c>
      <c r="E22" s="58">
        <f>E39</f>
        <v>33.5</v>
      </c>
      <c r="F22" s="83">
        <f>F39</f>
        <v>39.5</v>
      </c>
      <c r="G22" s="58">
        <f>G39</f>
        <v>28</v>
      </c>
      <c r="H22" s="61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</row>
    <row r="23" spans="1:28" ht="18.75" customHeight="1">
      <c r="A23" s="84"/>
      <c r="B23" s="85" t="s">
        <v>37</v>
      </c>
      <c r="C23" s="86"/>
      <c r="D23" s="87" t="s">
        <v>38</v>
      </c>
      <c r="E23" s="88">
        <f>SUM(E21:E22)</f>
        <v>83.5</v>
      </c>
      <c r="F23" s="89">
        <f>SUM(F21:F22)</f>
        <v>74.63513513513513</v>
      </c>
      <c r="G23" s="61">
        <f>SUM(G21:G22)</f>
        <v>62.611288604898824</v>
      </c>
      <c r="H23" s="61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</row>
    <row r="24" spans="1:28" ht="26.25" customHeight="1">
      <c r="A24" s="78"/>
      <c r="B24" s="80"/>
      <c r="C24" s="78"/>
      <c r="D24" s="90"/>
      <c r="E24" s="91"/>
      <c r="F24" s="91"/>
      <c r="G24" s="92"/>
      <c r="H24" s="92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</row>
    <row r="25" spans="1:28" ht="18.75" customHeight="1">
      <c r="A25" s="67" t="s">
        <v>39</v>
      </c>
      <c r="B25" s="68" t="s">
        <v>40</v>
      </c>
      <c r="C25" s="69"/>
      <c r="D25" s="70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8.75" customHeight="1">
      <c r="A26" s="93"/>
      <c r="B26" s="73"/>
      <c r="C26" s="73"/>
      <c r="D26" s="74"/>
      <c r="E26" s="75" t="str">
        <f>E$14</f>
        <v>GEOMECA</v>
      </c>
      <c r="F26" s="75" t="str">
        <f>E$15</f>
        <v>SOLEA</v>
      </c>
      <c r="G26" s="76" t="str">
        <f>E$16</f>
        <v>EGSOL</v>
      </c>
      <c r="H26" s="94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</row>
    <row r="27" spans="1:28" ht="18.75" customHeight="1">
      <c r="A27" s="79"/>
      <c r="B27" s="80"/>
      <c r="C27" s="78"/>
      <c r="D27" s="81" t="s">
        <v>41</v>
      </c>
      <c r="E27" s="95">
        <f>H14</f>
        <v>2600</v>
      </c>
      <c r="F27" s="96">
        <f>H15</f>
        <v>3700</v>
      </c>
      <c r="G27" s="95">
        <f>H16</f>
        <v>3756</v>
      </c>
      <c r="H27" s="97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</row>
    <row r="28" spans="1:28" ht="18.75" customHeight="1">
      <c r="A28" s="84"/>
      <c r="B28" s="98"/>
      <c r="C28" s="86"/>
      <c r="D28" s="87" t="s">
        <v>42</v>
      </c>
      <c r="E28" s="99">
        <f>($H$29/E27)*50</f>
        <v>50</v>
      </c>
      <c r="F28" s="61">
        <f>($H$29/F27)*50</f>
        <v>35.135135135135137</v>
      </c>
      <c r="G28" s="61">
        <f>($H$29/G27)*50</f>
        <v>34.611288604898824</v>
      </c>
      <c r="H28" s="100" t="s">
        <v>43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</row>
    <row r="29" spans="1:28" ht="18.75" customHeight="1">
      <c r="A29" s="78"/>
      <c r="B29" s="80"/>
      <c r="C29" s="101"/>
      <c r="D29" s="101"/>
      <c r="E29" s="102" t="s">
        <v>44</v>
      </c>
      <c r="F29" s="103"/>
      <c r="G29" s="104" t="s">
        <v>45</v>
      </c>
      <c r="H29" s="105">
        <v>2600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</row>
    <row r="30" spans="1:28" ht="30" customHeight="1">
      <c r="A30" s="78"/>
      <c r="B30" s="80"/>
      <c r="C30" s="101"/>
      <c r="D30" s="101"/>
      <c r="E30" s="102"/>
      <c r="F30" s="103"/>
      <c r="G30" s="104"/>
      <c r="H30" s="106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</row>
    <row r="31" spans="1:28" ht="18.75" customHeight="1">
      <c r="A31" s="67" t="s">
        <v>46</v>
      </c>
      <c r="B31" s="107" t="s">
        <v>47</v>
      </c>
      <c r="C31" s="69"/>
      <c r="D31" s="7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27" customHeight="1">
      <c r="A32" s="108"/>
      <c r="B32" s="109" t="s">
        <v>48</v>
      </c>
      <c r="C32" s="86"/>
      <c r="D32" s="98"/>
      <c r="E32" s="38"/>
      <c r="F32" s="38"/>
      <c r="G32" s="110"/>
      <c r="H32" s="111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</row>
    <row r="33" spans="1:28" ht="22.5" customHeight="1">
      <c r="A33" s="112"/>
      <c r="B33" s="113"/>
      <c r="C33" s="78"/>
      <c r="D33" s="81" t="s">
        <v>49</v>
      </c>
      <c r="E33" s="61">
        <f>E63</f>
        <v>8</v>
      </c>
      <c r="F33" s="61">
        <f>F63</f>
        <v>8</v>
      </c>
      <c r="G33" s="61">
        <f>G63</f>
        <v>8</v>
      </c>
      <c r="H33" s="114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</row>
    <row r="34" spans="1:28" ht="33.75" customHeight="1">
      <c r="A34" s="115"/>
      <c r="B34" s="116" t="s">
        <v>50</v>
      </c>
      <c r="C34" s="117"/>
      <c r="D34" s="117"/>
      <c r="E34" s="118"/>
      <c r="F34" s="118"/>
      <c r="G34" s="119"/>
      <c r="H34" s="120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</row>
    <row r="35" spans="1:28" ht="21.75" customHeight="1">
      <c r="A35" s="112"/>
      <c r="B35" s="113"/>
      <c r="C35" s="78"/>
      <c r="D35" s="81" t="s">
        <v>51</v>
      </c>
      <c r="E35" s="61">
        <f>E87</f>
        <v>18</v>
      </c>
      <c r="F35" s="61">
        <f>F87</f>
        <v>22.5</v>
      </c>
      <c r="G35" s="61">
        <f>G87</f>
        <v>16.5</v>
      </c>
      <c r="H35" s="114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</row>
    <row r="36" spans="1:28" ht="33.75" customHeight="1">
      <c r="A36" s="121"/>
      <c r="B36" s="116" t="s">
        <v>52</v>
      </c>
      <c r="C36" s="122"/>
      <c r="D36" s="122"/>
      <c r="E36" s="123"/>
      <c r="F36" s="123"/>
      <c r="G36" s="124"/>
      <c r="H36" s="125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</row>
    <row r="37" spans="1:28" ht="22.5" customHeight="1">
      <c r="A37" s="112"/>
      <c r="B37" s="73"/>
      <c r="C37" s="78"/>
      <c r="D37" s="81" t="s">
        <v>53</v>
      </c>
      <c r="E37" s="61">
        <f>E99</f>
        <v>7.5</v>
      </c>
      <c r="F37" s="61">
        <f>F99</f>
        <v>9</v>
      </c>
      <c r="G37" s="61">
        <f>G99</f>
        <v>3.5</v>
      </c>
      <c r="H37" s="114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</row>
    <row r="38" spans="1:28" ht="33.75" customHeight="1">
      <c r="A38" s="79"/>
      <c r="B38" s="78"/>
      <c r="C38" s="78"/>
      <c r="D38" s="90"/>
      <c r="E38" s="75" t="str">
        <f>E$14</f>
        <v>GEOMECA</v>
      </c>
      <c r="F38" s="75" t="str">
        <f>E$15</f>
        <v>SOLEA</v>
      </c>
      <c r="G38" s="76" t="str">
        <f>E$16</f>
        <v>EGSOL</v>
      </c>
      <c r="H38" s="126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</row>
    <row r="39" spans="1:28" ht="21" customHeight="1">
      <c r="A39" s="127"/>
      <c r="B39" s="86"/>
      <c r="C39" s="86"/>
      <c r="D39" s="87" t="s">
        <v>54</v>
      </c>
      <c r="E39" s="61">
        <f>E33+E35+E37</f>
        <v>33.5</v>
      </c>
      <c r="F39" s="61">
        <f>F33+F35+F37</f>
        <v>39.5</v>
      </c>
      <c r="G39" s="61">
        <f>G33+G35+G37</f>
        <v>28</v>
      </c>
      <c r="H39" s="114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</row>
    <row r="40" spans="1:28" ht="18.75" customHeight="1">
      <c r="A40" s="78"/>
      <c r="B40" s="78"/>
      <c r="C40" s="78"/>
      <c r="D40" s="78"/>
      <c r="E40" s="78"/>
      <c r="F40" s="78"/>
      <c r="G40" s="78"/>
      <c r="H40" s="12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</row>
    <row r="41" spans="1:28" ht="18.75" customHeight="1">
      <c r="A41" s="78"/>
      <c r="B41" s="78"/>
      <c r="C41" s="129"/>
      <c r="D41" s="130"/>
      <c r="E41" s="131"/>
      <c r="F41" s="132" t="s">
        <v>55</v>
      </c>
      <c r="G41" s="133">
        <v>45485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</row>
    <row r="42" spans="1:28" ht="108" customHeight="1">
      <c r="A42" s="78"/>
      <c r="B42" s="78"/>
      <c r="C42" s="129"/>
      <c r="D42" s="130"/>
      <c r="E42" s="131"/>
      <c r="F42" s="132"/>
      <c r="G42" s="133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</row>
    <row r="43" spans="1:28" ht="27.75" customHeight="1">
      <c r="A43" s="134" t="s">
        <v>56</v>
      </c>
      <c r="B43" s="78"/>
      <c r="C43" s="78"/>
      <c r="D43" s="80"/>
      <c r="E43" s="42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</row>
    <row r="44" spans="1:28" ht="12" customHeight="1">
      <c r="A44" s="135">
        <v>0</v>
      </c>
      <c r="B44" s="136" t="s">
        <v>57</v>
      </c>
      <c r="C44" s="137"/>
      <c r="D44" s="137"/>
      <c r="E44" s="138"/>
      <c r="F44" s="137"/>
      <c r="G44" s="137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</row>
    <row r="45" spans="1:28" ht="12" customHeight="1">
      <c r="A45" s="135">
        <v>1</v>
      </c>
      <c r="B45" s="136" t="s">
        <v>58</v>
      </c>
      <c r="C45" s="137"/>
      <c r="D45" s="137"/>
      <c r="E45" s="140"/>
      <c r="F45" s="140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</row>
    <row r="46" spans="1:28" ht="12" customHeight="1">
      <c r="A46" s="135">
        <v>2</v>
      </c>
      <c r="B46" s="136" t="s">
        <v>59</v>
      </c>
      <c r="C46" s="137"/>
      <c r="D46" s="137"/>
      <c r="E46" s="138"/>
      <c r="F46" s="138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</row>
    <row r="47" spans="1:28" ht="12" customHeight="1">
      <c r="A47" s="135">
        <v>3</v>
      </c>
      <c r="B47" s="136" t="s">
        <v>60</v>
      </c>
      <c r="C47" s="137"/>
      <c r="D47" s="137"/>
      <c r="E47" s="138"/>
      <c r="F47" s="141" t="s">
        <v>61</v>
      </c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</row>
    <row r="48" spans="1:28" ht="12" customHeight="1">
      <c r="A48" s="135">
        <v>4</v>
      </c>
      <c r="B48" s="136" t="s">
        <v>62</v>
      </c>
      <c r="C48" s="137"/>
      <c r="D48" s="137"/>
      <c r="E48" s="138"/>
      <c r="F48" s="138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</row>
    <row r="49" spans="1:28" ht="12" customHeight="1">
      <c r="A49" s="135">
        <v>5</v>
      </c>
      <c r="B49" s="136" t="s">
        <v>63</v>
      </c>
      <c r="C49" s="137"/>
      <c r="D49" s="137"/>
      <c r="E49" s="138"/>
      <c r="F49" s="138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</row>
    <row r="50" spans="1:28" ht="15.75" customHeight="1">
      <c r="A50" s="142"/>
      <c r="B50" s="136"/>
      <c r="C50" s="137"/>
      <c r="D50" s="137"/>
      <c r="E50" s="138"/>
      <c r="F50" s="138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</row>
    <row r="51" spans="1:28" ht="30.75" customHeight="1">
      <c r="A51" s="84"/>
      <c r="B51" s="109" t="str">
        <f>B32</f>
        <v>• Conditions générales : Note sur 10 points</v>
      </c>
      <c r="C51" s="86"/>
      <c r="D51" s="86"/>
      <c r="E51" s="39"/>
      <c r="F51" s="39"/>
      <c r="G51" s="143"/>
      <c r="H51" s="144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</row>
    <row r="52" spans="1:28" ht="17.25" customHeight="1">
      <c r="A52" s="145" t="s">
        <v>64</v>
      </c>
      <c r="B52" s="146"/>
      <c r="C52" s="8"/>
      <c r="D52" s="8"/>
      <c r="E52" s="146"/>
      <c r="F52" s="146"/>
      <c r="G52" s="147"/>
      <c r="H52" s="148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ht="17.25" customHeight="1">
      <c r="A53" s="79" t="s">
        <v>65</v>
      </c>
      <c r="B53" s="149"/>
      <c r="C53" s="5"/>
      <c r="D53" s="5"/>
      <c r="E53" s="149"/>
      <c r="F53" s="149"/>
      <c r="G53" s="150"/>
      <c r="H53" s="151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ht="17.25" customHeight="1">
      <c r="A54" s="79" t="s">
        <v>66</v>
      </c>
      <c r="B54" s="149"/>
      <c r="C54" s="5"/>
      <c r="D54" s="5"/>
      <c r="E54" s="149"/>
      <c r="F54" s="149"/>
      <c r="G54" s="150"/>
      <c r="H54" s="151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ht="17.25" customHeight="1">
      <c r="A55" s="152" t="s">
        <v>67</v>
      </c>
      <c r="B55" s="149"/>
      <c r="C55" s="5"/>
      <c r="D55" s="5"/>
      <c r="E55" s="149"/>
      <c r="F55" s="149"/>
      <c r="G55" s="150"/>
      <c r="H55" s="151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ht="31.5" customHeight="1">
      <c r="A56" s="599" t="s">
        <v>68</v>
      </c>
      <c r="B56" s="600"/>
      <c r="C56" s="600"/>
      <c r="D56" s="600"/>
      <c r="E56" s="600"/>
      <c r="F56" s="600"/>
      <c r="G56" s="600"/>
      <c r="H56" s="60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ht="17.25" customHeight="1">
      <c r="A57" s="152" t="s">
        <v>69</v>
      </c>
      <c r="B57" s="149"/>
      <c r="C57" s="5"/>
      <c r="D57" s="5"/>
      <c r="E57" s="149"/>
      <c r="F57" s="149"/>
      <c r="G57" s="150"/>
      <c r="H57" s="151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ht="40.5" customHeight="1">
      <c r="A58" s="602" t="s">
        <v>70</v>
      </c>
      <c r="B58" s="603"/>
      <c r="C58" s="603"/>
      <c r="D58" s="603"/>
      <c r="E58" s="603"/>
      <c r="F58" s="603"/>
      <c r="G58" s="603"/>
      <c r="H58" s="604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ht="22.5" customHeight="1">
      <c r="A59" s="79"/>
      <c r="B59" s="78"/>
      <c r="C59" s="78"/>
      <c r="D59" s="78"/>
      <c r="E59" s="153" t="str">
        <f>E$14</f>
        <v>GEOMECA</v>
      </c>
      <c r="F59" s="153" t="str">
        <f>E$15</f>
        <v>SOLEA</v>
      </c>
      <c r="G59" s="51" t="str">
        <f>E$16</f>
        <v>EGSOL</v>
      </c>
      <c r="H59" s="154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</row>
    <row r="60" spans="1:28" ht="18.75" customHeight="1">
      <c r="A60" s="155"/>
      <c r="B60" s="78"/>
      <c r="C60" s="78"/>
      <c r="D60" s="81" t="s">
        <v>71</v>
      </c>
      <c r="E60" s="61">
        <v>4</v>
      </c>
      <c r="F60" s="61">
        <v>4</v>
      </c>
      <c r="G60" s="61">
        <v>4</v>
      </c>
      <c r="H60" s="156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</row>
    <row r="61" spans="1:28" ht="21.75" customHeight="1">
      <c r="A61" s="155"/>
      <c r="B61" s="157"/>
      <c r="C61" s="78"/>
      <c r="D61" s="81" t="s">
        <v>72</v>
      </c>
      <c r="E61" s="61">
        <v>4</v>
      </c>
      <c r="F61" s="61">
        <v>4</v>
      </c>
      <c r="G61" s="61">
        <v>4</v>
      </c>
      <c r="H61" s="15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</row>
    <row r="62" spans="1:28" ht="18.75" customHeight="1">
      <c r="A62" s="155"/>
      <c r="B62" s="80"/>
      <c r="C62" s="1"/>
      <c r="D62" s="81" t="s">
        <v>73</v>
      </c>
      <c r="E62" s="58">
        <v>4</v>
      </c>
      <c r="F62" s="58">
        <v>4</v>
      </c>
      <c r="G62" s="58">
        <v>4</v>
      </c>
      <c r="H62" s="156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</row>
    <row r="63" spans="1:28" ht="18.75" customHeight="1">
      <c r="A63" s="71"/>
      <c r="B63" s="73"/>
      <c r="C63" s="73"/>
      <c r="D63" s="159" t="s">
        <v>74</v>
      </c>
      <c r="E63" s="160">
        <f>SUM(E60:E62)*(10/15)</f>
        <v>8</v>
      </c>
      <c r="F63" s="160">
        <f>SUM(F60:F62)*(10/15)</f>
        <v>8</v>
      </c>
      <c r="G63" s="160">
        <f>SUM(G60:G62)*(10/15)</f>
        <v>8</v>
      </c>
      <c r="H63" s="161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</row>
    <row r="64" spans="1:28" ht="18.75" customHeight="1">
      <c r="A64" s="79"/>
      <c r="B64" s="78"/>
      <c r="C64" s="80"/>
      <c r="D64" s="162" t="s">
        <v>75</v>
      </c>
      <c r="E64" s="163"/>
      <c r="F64" s="163"/>
      <c r="G64" s="163"/>
      <c r="H64" s="164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</row>
    <row r="65" spans="1:28" ht="7.5" customHeight="1">
      <c r="A65" s="165"/>
      <c r="B65" s="166"/>
      <c r="C65" s="167"/>
      <c r="D65" s="168"/>
      <c r="E65" s="166"/>
      <c r="F65" s="166"/>
      <c r="G65" s="166"/>
      <c r="H65" s="169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</row>
    <row r="66" spans="1:28" ht="37.5" customHeight="1">
      <c r="A66" s="78"/>
      <c r="B66" s="78"/>
      <c r="C66" s="80"/>
      <c r="D66" s="170"/>
      <c r="E66" s="78"/>
      <c r="F66" s="78"/>
      <c r="G66" s="78"/>
      <c r="H66" s="78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</row>
    <row r="67" spans="1:28" ht="29.25" customHeight="1">
      <c r="A67" s="171"/>
      <c r="B67" s="109" t="str">
        <f>B34</f>
        <v>• Nature et Nombre des Sondages : Note sur 30 points</v>
      </c>
      <c r="C67" s="172"/>
      <c r="D67" s="172"/>
      <c r="E67" s="173"/>
      <c r="F67" s="173"/>
      <c r="G67" s="174"/>
      <c r="H67" s="175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</row>
    <row r="68" spans="1:28" ht="17.25" customHeight="1">
      <c r="A68" s="152" t="s">
        <v>76</v>
      </c>
      <c r="B68" s="149"/>
      <c r="C68" s="5"/>
      <c r="D68" s="5"/>
      <c r="E68" s="149"/>
      <c r="F68" s="149"/>
      <c r="G68" s="150"/>
      <c r="H68" s="15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17.25" customHeight="1">
      <c r="A69" s="152"/>
      <c r="B69" s="42"/>
      <c r="C69" s="176" t="s">
        <v>77</v>
      </c>
      <c r="D69" s="12" t="s">
        <v>78</v>
      </c>
      <c r="E69" s="149"/>
      <c r="F69" s="149"/>
      <c r="G69" s="150"/>
      <c r="H69" s="15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17.25" customHeight="1">
      <c r="A70" s="152"/>
      <c r="B70" s="42"/>
      <c r="C70" s="5"/>
      <c r="D70" s="12" t="s">
        <v>79</v>
      </c>
      <c r="E70" s="149"/>
      <c r="F70" s="149"/>
      <c r="G70" s="150"/>
      <c r="H70" s="15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ht="17.25" customHeight="1">
      <c r="A71" s="152"/>
      <c r="B71" s="42"/>
      <c r="C71" s="5"/>
      <c r="D71" s="12" t="s">
        <v>80</v>
      </c>
      <c r="E71" s="149"/>
      <c r="F71" s="149"/>
      <c r="G71" s="150"/>
      <c r="H71" s="15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ht="17.25" customHeight="1">
      <c r="A72" s="152"/>
      <c r="B72" s="42"/>
      <c r="C72" s="5"/>
      <c r="D72" s="12" t="s">
        <v>81</v>
      </c>
      <c r="E72" s="149"/>
      <c r="F72" s="149"/>
      <c r="G72" s="150"/>
      <c r="H72" s="15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ht="26.25" customHeight="1">
      <c r="A73" s="152"/>
      <c r="B73" s="42"/>
      <c r="C73" s="176" t="s">
        <v>82</v>
      </c>
      <c r="D73" s="12" t="s">
        <v>83</v>
      </c>
      <c r="E73" s="149"/>
      <c r="F73" s="149"/>
      <c r="G73" s="150"/>
      <c r="H73" s="15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ht="17.25" customHeight="1">
      <c r="A74" s="152"/>
      <c r="B74" s="42"/>
      <c r="C74" s="5"/>
      <c r="D74" s="12" t="s">
        <v>84</v>
      </c>
      <c r="E74" s="149"/>
      <c r="F74" s="149"/>
      <c r="G74" s="150"/>
      <c r="H74" s="15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ht="17.25" customHeight="1">
      <c r="A75" s="152"/>
      <c r="B75" s="42"/>
      <c r="C75" s="5"/>
      <c r="D75" s="12" t="s">
        <v>85</v>
      </c>
      <c r="E75" s="149"/>
      <c r="F75" s="149"/>
      <c r="G75" s="150"/>
      <c r="H75" s="15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ht="17.25" customHeight="1">
      <c r="A76" s="152"/>
      <c r="B76" s="42"/>
      <c r="C76" s="5"/>
      <c r="D76" s="12" t="s">
        <v>86</v>
      </c>
      <c r="E76" s="149"/>
      <c r="F76" s="149"/>
      <c r="G76" s="150"/>
      <c r="H76" s="15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ht="17.25" customHeight="1">
      <c r="A77" s="152"/>
      <c r="B77" s="42"/>
      <c r="C77" s="5"/>
      <c r="D77" s="12" t="s">
        <v>87</v>
      </c>
      <c r="E77" s="149"/>
      <c r="F77" s="149"/>
      <c r="G77" s="150"/>
      <c r="H77" s="15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ht="26.25" customHeight="1">
      <c r="A78" s="152"/>
      <c r="B78" s="42"/>
      <c r="C78" s="176" t="s">
        <v>88</v>
      </c>
      <c r="D78" s="12" t="s">
        <v>89</v>
      </c>
      <c r="E78" s="149"/>
      <c r="F78" s="149"/>
      <c r="G78" s="150"/>
      <c r="H78" s="15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ht="17.25" customHeight="1">
      <c r="A79" s="152"/>
      <c r="B79" s="42"/>
      <c r="C79" s="5"/>
      <c r="D79" s="12" t="s">
        <v>90</v>
      </c>
      <c r="E79" s="149"/>
      <c r="F79" s="149"/>
      <c r="G79" s="150"/>
      <c r="H79" s="15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ht="17.25" customHeight="1">
      <c r="A80" s="152"/>
      <c r="B80" s="42"/>
      <c r="C80" s="5"/>
      <c r="D80" s="12" t="s">
        <v>91</v>
      </c>
      <c r="E80" s="149"/>
      <c r="F80" s="149"/>
      <c r="G80" s="150"/>
      <c r="H80" s="15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ht="8.25" customHeight="1">
      <c r="A81" s="152"/>
      <c r="B81" s="42"/>
      <c r="C81" s="5"/>
      <c r="D81" s="12"/>
      <c r="E81" s="149"/>
      <c r="F81" s="149"/>
      <c r="G81" s="150"/>
      <c r="H81" s="15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ht="22.5" customHeight="1">
      <c r="A82" s="71"/>
      <c r="B82" s="73"/>
      <c r="C82" s="73"/>
      <c r="D82" s="73"/>
      <c r="E82" s="75" t="str">
        <f>E$14</f>
        <v>GEOMECA</v>
      </c>
      <c r="F82" s="75" t="str">
        <f>E$15</f>
        <v>SOLEA</v>
      </c>
      <c r="G82" s="76" t="str">
        <f>E$16</f>
        <v>EGSOL</v>
      </c>
      <c r="H82" s="177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</row>
    <row r="83" spans="1:28" ht="18.75" customHeight="1">
      <c r="A83" s="155"/>
      <c r="B83" s="78"/>
      <c r="C83" s="78"/>
      <c r="D83" s="81" t="s">
        <v>92</v>
      </c>
      <c r="E83" s="61">
        <v>4.5</v>
      </c>
      <c r="F83" s="61">
        <v>4</v>
      </c>
      <c r="G83" s="61">
        <v>4</v>
      </c>
      <c r="H83" s="156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</row>
    <row r="84" spans="1:28" ht="21.75" customHeight="1">
      <c r="A84" s="155"/>
      <c r="B84" s="157"/>
      <c r="C84" s="78"/>
      <c r="D84" s="81" t="s">
        <v>93</v>
      </c>
      <c r="E84" s="61">
        <v>4.5</v>
      </c>
      <c r="F84" s="61">
        <v>4</v>
      </c>
      <c r="G84" s="61">
        <v>3</v>
      </c>
      <c r="H84" s="15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</row>
    <row r="85" spans="1:28" ht="21.75" customHeight="1">
      <c r="A85" s="155"/>
      <c r="B85" s="157"/>
      <c r="C85" s="78"/>
      <c r="D85" s="81" t="s">
        <v>94</v>
      </c>
      <c r="E85" s="61">
        <v>3</v>
      </c>
      <c r="F85" s="61">
        <v>4</v>
      </c>
      <c r="G85" s="61">
        <v>4</v>
      </c>
      <c r="H85" s="15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</row>
    <row r="86" spans="1:28" ht="21.75" customHeight="1">
      <c r="A86" s="155"/>
      <c r="B86" s="157"/>
      <c r="C86" s="78"/>
      <c r="D86" s="81" t="s">
        <v>95</v>
      </c>
      <c r="E86" s="61">
        <v>0</v>
      </c>
      <c r="F86" s="61">
        <v>3</v>
      </c>
      <c r="G86" s="61">
        <v>0</v>
      </c>
      <c r="H86" s="15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</row>
    <row r="87" spans="1:28" ht="18.75" customHeight="1">
      <c r="A87" s="71"/>
      <c r="B87" s="73"/>
      <c r="C87" s="73"/>
      <c r="D87" s="159" t="s">
        <v>74</v>
      </c>
      <c r="E87" s="160">
        <f>SUM(E83:E86)*(30/20)</f>
        <v>18</v>
      </c>
      <c r="F87" s="160">
        <f>SUM(F83:F86)*(30/20)</f>
        <v>22.5</v>
      </c>
      <c r="G87" s="160">
        <f>SUM(G83:G86)*(30/20)</f>
        <v>16.5</v>
      </c>
      <c r="H87" s="161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</row>
    <row r="88" spans="1:28" ht="18.75" customHeight="1">
      <c r="A88" s="79"/>
      <c r="B88" s="78"/>
      <c r="C88" s="80"/>
      <c r="D88" s="162" t="s">
        <v>96</v>
      </c>
      <c r="E88" s="163"/>
      <c r="F88" s="163"/>
      <c r="G88" s="163"/>
      <c r="H88" s="178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</row>
    <row r="89" spans="1:28" ht="7.5" customHeight="1">
      <c r="A89" s="165"/>
      <c r="B89" s="166"/>
      <c r="C89" s="167"/>
      <c r="D89" s="168"/>
      <c r="E89" s="166"/>
      <c r="F89" s="166"/>
      <c r="G89" s="166"/>
      <c r="H89" s="169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</row>
    <row r="90" spans="1:28" ht="37.5" customHeight="1">
      <c r="A90" s="78"/>
      <c r="B90" s="78"/>
      <c r="C90" s="80"/>
      <c r="D90" s="170"/>
      <c r="E90" s="78"/>
      <c r="F90" s="78"/>
      <c r="G90" s="78"/>
      <c r="H90" s="78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</row>
    <row r="91" spans="1:28" ht="30.75" customHeight="1">
      <c r="A91" s="84"/>
      <c r="B91" s="109" t="str">
        <f>B36</f>
        <v>• Délais d'intervention : Note sur 10 points</v>
      </c>
      <c r="C91" s="86"/>
      <c r="D91" s="86"/>
      <c r="E91" s="39"/>
      <c r="F91" s="39"/>
      <c r="G91" s="143"/>
      <c r="H91" s="144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</row>
    <row r="92" spans="1:28" ht="18.75" customHeight="1">
      <c r="A92" s="179"/>
      <c r="B92" s="180"/>
      <c r="C92" s="80"/>
      <c r="D92" s="34" t="s">
        <v>97</v>
      </c>
      <c r="E92" s="181" t="s">
        <v>98</v>
      </c>
      <c r="F92" s="182" t="s">
        <v>99</v>
      </c>
      <c r="G92" s="183"/>
      <c r="H92" s="184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</row>
    <row r="93" spans="1:28" ht="22.5" customHeight="1">
      <c r="A93" s="152"/>
      <c r="B93" s="5"/>
      <c r="C93" s="176" t="s">
        <v>77</v>
      </c>
      <c r="D93" s="185" t="s">
        <v>100</v>
      </c>
      <c r="E93" s="185" t="s">
        <v>101</v>
      </c>
      <c r="F93" s="185" t="s">
        <v>102</v>
      </c>
      <c r="G93" s="5"/>
      <c r="H93" s="13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22.5" customHeight="1">
      <c r="A94" s="79"/>
      <c r="B94" s="149"/>
      <c r="C94" s="176" t="s">
        <v>82</v>
      </c>
      <c r="D94" s="185" t="s">
        <v>103</v>
      </c>
      <c r="E94" s="185" t="s">
        <v>104</v>
      </c>
      <c r="F94" s="185" t="s">
        <v>105</v>
      </c>
      <c r="G94" s="5"/>
      <c r="H94" s="13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22.5" customHeight="1">
      <c r="A95" s="79"/>
      <c r="B95" s="149"/>
      <c r="C95" s="176" t="s">
        <v>88</v>
      </c>
      <c r="D95" s="185" t="s">
        <v>106</v>
      </c>
      <c r="E95" s="185" t="s">
        <v>102</v>
      </c>
      <c r="F95" s="185" t="s">
        <v>102</v>
      </c>
      <c r="G95" s="5"/>
      <c r="H95" s="13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22.5" customHeight="1">
      <c r="A96" s="79"/>
      <c r="B96" s="78"/>
      <c r="C96" s="78"/>
      <c r="D96" s="78"/>
      <c r="E96" s="153" t="str">
        <f>E$14</f>
        <v>GEOMECA</v>
      </c>
      <c r="F96" s="153" t="str">
        <f>E$15</f>
        <v>SOLEA</v>
      </c>
      <c r="G96" s="51" t="str">
        <f>E$16</f>
        <v>EGSOL</v>
      </c>
      <c r="H96" s="154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</row>
    <row r="97" spans="1:28" ht="18.75" customHeight="1">
      <c r="A97" s="155"/>
      <c r="B97" s="78"/>
      <c r="C97" s="78"/>
      <c r="D97" s="81" t="s">
        <v>97</v>
      </c>
      <c r="E97" s="61">
        <v>4</v>
      </c>
      <c r="F97" s="61">
        <v>4.5</v>
      </c>
      <c r="G97" s="61">
        <v>3.5</v>
      </c>
      <c r="H97" s="156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</row>
    <row r="98" spans="1:28" ht="21.75" customHeight="1">
      <c r="A98" s="155"/>
      <c r="B98" s="157"/>
      <c r="C98" s="78"/>
      <c r="D98" s="81" t="s">
        <v>98</v>
      </c>
      <c r="E98" s="61">
        <v>3.5</v>
      </c>
      <c r="F98" s="61">
        <v>4.5</v>
      </c>
      <c r="G98" s="61">
        <v>0</v>
      </c>
      <c r="H98" s="15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</row>
    <row r="99" spans="1:28" ht="18.75" customHeight="1">
      <c r="A99" s="71"/>
      <c r="B99" s="73"/>
      <c r="C99" s="73"/>
      <c r="D99" s="159" t="s">
        <v>74</v>
      </c>
      <c r="E99" s="160">
        <f>SUM(E97:E98)*(10/10)</f>
        <v>7.5</v>
      </c>
      <c r="F99" s="160">
        <f>SUM(F97:F98)*(10/10)</f>
        <v>9</v>
      </c>
      <c r="G99" s="160">
        <f>SUM(G97:G98)*(10/10)</f>
        <v>3.5</v>
      </c>
      <c r="H99" s="161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</row>
    <row r="100" spans="1:28" ht="18.75" customHeight="1">
      <c r="A100" s="79"/>
      <c r="B100" s="78"/>
      <c r="C100" s="80"/>
      <c r="D100" s="162" t="s">
        <v>107</v>
      </c>
      <c r="E100" s="163"/>
      <c r="F100" s="163"/>
      <c r="G100" s="163"/>
      <c r="H100" s="164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</row>
    <row r="101" spans="1:28" ht="7.5" customHeight="1">
      <c r="A101" s="165"/>
      <c r="B101" s="166"/>
      <c r="C101" s="167"/>
      <c r="D101" s="168"/>
      <c r="E101" s="166"/>
      <c r="F101" s="166"/>
      <c r="G101" s="166"/>
      <c r="H101" s="169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</row>
    <row r="102" spans="1:28" ht="42.75" customHeight="1">
      <c r="A102" s="78"/>
      <c r="B102" s="78"/>
      <c r="C102" s="80"/>
      <c r="D102" s="170"/>
      <c r="E102" s="78"/>
      <c r="F102" s="78"/>
      <c r="G102" s="78"/>
      <c r="H102" s="78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</row>
    <row r="103" spans="1:28" ht="17.25" customHeight="1">
      <c r="A103" s="134" t="s">
        <v>56</v>
      </c>
      <c r="B103" s="78"/>
      <c r="C103" s="137"/>
      <c r="D103" s="137"/>
      <c r="E103" s="138"/>
      <c r="F103" s="138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</row>
    <row r="104" spans="1:28" ht="17.25" customHeight="1">
      <c r="A104" s="135">
        <v>0</v>
      </c>
      <c r="B104" s="136" t="s">
        <v>57</v>
      </c>
      <c r="C104" s="137"/>
      <c r="D104" s="137"/>
      <c r="E104" s="137"/>
      <c r="F104" s="138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</row>
    <row r="105" spans="1:28" ht="17.25" customHeight="1">
      <c r="A105" s="135">
        <v>1</v>
      </c>
      <c r="B105" s="136" t="s">
        <v>58</v>
      </c>
      <c r="C105" s="137"/>
      <c r="D105" s="137"/>
      <c r="E105" s="137"/>
      <c r="F105" s="138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</row>
    <row r="106" spans="1:28" ht="17.25" customHeight="1">
      <c r="A106" s="135">
        <v>2</v>
      </c>
      <c r="B106" s="136" t="s">
        <v>59</v>
      </c>
      <c r="C106" s="137"/>
      <c r="D106" s="137"/>
      <c r="E106" s="137"/>
      <c r="F106" s="138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</row>
    <row r="107" spans="1:28" ht="17.25" customHeight="1">
      <c r="A107" s="135">
        <v>3</v>
      </c>
      <c r="B107" s="136" t="s">
        <v>60</v>
      </c>
      <c r="C107" s="5"/>
      <c r="D107" s="5"/>
      <c r="E107" s="149"/>
      <c r="F107" s="149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ht="17.25" customHeight="1">
      <c r="A108" s="135">
        <v>4</v>
      </c>
      <c r="B108" s="136" t="s">
        <v>62</v>
      </c>
      <c r="C108" s="5"/>
      <c r="D108" s="5"/>
      <c r="E108" s="149"/>
      <c r="F108" s="149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ht="17.25" customHeight="1">
      <c r="A109" s="135">
        <v>5</v>
      </c>
      <c r="B109" s="136" t="s">
        <v>63</v>
      </c>
      <c r="C109" s="5"/>
      <c r="D109" s="5"/>
      <c r="E109" s="149"/>
      <c r="F109" s="149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ht="120.75" customHeight="1">
      <c r="A110" s="186"/>
      <c r="B110" s="42"/>
      <c r="C110" s="137"/>
      <c r="D110" s="5"/>
      <c r="E110" s="149"/>
      <c r="F110" s="149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ht="14.25" customHeight="1">
      <c r="A111" s="186"/>
      <c r="B111" s="42"/>
      <c r="C111" s="137"/>
      <c r="D111" s="187" t="s">
        <v>108</v>
      </c>
      <c r="E111" s="149"/>
      <c r="F111" s="149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ht="14.25" customHeight="1">
      <c r="A112" s="186"/>
      <c r="B112" s="42"/>
      <c r="C112" s="137"/>
      <c r="D112" s="188" t="str">
        <f>E14</f>
        <v>GEOMECA</v>
      </c>
      <c r="E112" s="5" t="s">
        <v>109</v>
      </c>
      <c r="F112" s="149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ht="14.25" customHeight="1">
      <c r="A113" s="186"/>
      <c r="B113" s="42"/>
      <c r="C113" s="137"/>
      <c r="D113" s="188" t="str">
        <f>E15</f>
        <v>SOLEA</v>
      </c>
      <c r="E113" s="5" t="s">
        <v>110</v>
      </c>
      <c r="F113" s="149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ht="14.25" customHeight="1">
      <c r="A114" s="186"/>
      <c r="B114" s="42"/>
      <c r="C114" s="137"/>
      <c r="D114" s="188" t="str">
        <f>E16</f>
        <v>EGSOL</v>
      </c>
      <c r="E114" s="5" t="s">
        <v>111</v>
      </c>
      <c r="F114" s="149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66.75" customHeight="1">
      <c r="A115" s="186"/>
      <c r="B115" s="42"/>
      <c r="C115" s="137"/>
      <c r="D115" s="5"/>
      <c r="E115" s="149"/>
      <c r="F115" s="149"/>
      <c r="G115" s="3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15.75" customHeight="1">
      <c r="D116" s="12"/>
    </row>
    <row r="117" spans="1:28" ht="15.75" customHeight="1"/>
    <row r="118" spans="1:28" ht="15.75" customHeight="1">
      <c r="D118" s="12"/>
    </row>
    <row r="119" spans="1:28" ht="15.75" customHeight="1">
      <c r="D119" s="12"/>
    </row>
    <row r="120" spans="1:28" ht="15.75" customHeight="1"/>
    <row r="121" spans="1:28" ht="15.75" customHeight="1"/>
    <row r="122" spans="1:28" ht="15.75" customHeight="1">
      <c r="D122" s="5"/>
    </row>
    <row r="123" spans="1:28" ht="15.75" customHeight="1"/>
    <row r="124" spans="1:28" ht="15.75" customHeight="1">
      <c r="D124" s="12"/>
    </row>
    <row r="125" spans="1:28" ht="15.75" customHeight="1"/>
    <row r="126" spans="1:28" ht="15.75" customHeight="1">
      <c r="D126" s="12"/>
    </row>
    <row r="127" spans="1:28" ht="15.75" customHeight="1">
      <c r="D127" s="12"/>
    </row>
    <row r="128" spans="1:28" ht="15.75" customHeight="1"/>
    <row r="129" spans="4:4" ht="15.75" customHeight="1"/>
    <row r="130" spans="4:4" ht="15.75" customHeight="1">
      <c r="D130" s="12"/>
    </row>
    <row r="131" spans="4:4" ht="15.75" customHeight="1"/>
    <row r="132" spans="4:4" ht="15.75" customHeight="1">
      <c r="D132" s="12"/>
    </row>
    <row r="133" spans="4:4" ht="15.75" customHeight="1">
      <c r="D133" s="12"/>
    </row>
    <row r="134" spans="4:4" ht="15.75" customHeight="1"/>
    <row r="135" spans="4:4" ht="15.75" customHeight="1"/>
    <row r="136" spans="4:4" ht="15.75" customHeight="1">
      <c r="D136" s="12"/>
    </row>
    <row r="137" spans="4:4" ht="15.75" customHeight="1"/>
    <row r="138" spans="4:4" ht="15.75" customHeight="1">
      <c r="D138" s="12"/>
    </row>
    <row r="139" spans="4:4" ht="15.75" customHeight="1">
      <c r="D139" s="12"/>
    </row>
    <row r="140" spans="4:4" ht="15.75" customHeight="1"/>
    <row r="141" spans="4:4" ht="15.75" customHeight="1"/>
    <row r="142" spans="4:4" ht="15.75" customHeight="1">
      <c r="D142" s="12"/>
    </row>
    <row r="143" spans="4:4" ht="15.75" customHeight="1"/>
    <row r="144" spans="4:4" ht="15.75" customHeight="1">
      <c r="D144" s="12"/>
    </row>
    <row r="145" spans="4:4" ht="15.75" customHeight="1">
      <c r="D145" s="12"/>
    </row>
    <row r="146" spans="4:4" ht="15.75" customHeight="1"/>
    <row r="147" spans="4:4" ht="15.75" customHeight="1"/>
    <row r="148" spans="4:4" ht="15.75" customHeight="1"/>
    <row r="149" spans="4:4" ht="15.75" customHeight="1"/>
    <row r="150" spans="4:4" ht="15.75" customHeight="1"/>
    <row r="151" spans="4:4" ht="15.75" customHeight="1"/>
    <row r="152" spans="4:4" ht="15.75" customHeight="1"/>
    <row r="153" spans="4:4" ht="15.75" customHeight="1"/>
    <row r="154" spans="4:4" ht="15.75" customHeight="1"/>
    <row r="155" spans="4:4" ht="15.75" customHeight="1"/>
    <row r="156" spans="4:4" ht="15.75" customHeight="1"/>
    <row r="157" spans="4:4" ht="15.75" customHeight="1"/>
    <row r="158" spans="4:4" ht="15.75" customHeight="1"/>
    <row r="159" spans="4:4" ht="15.75" customHeight="1"/>
    <row r="160" spans="4:4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56:H56"/>
    <mergeCell ref="A58:H58"/>
  </mergeCells>
  <pageMargins left="0.7" right="0.15748031496062992" top="0.39370078740157483" bottom="0.55118110236220474" header="0" footer="0"/>
  <pageSetup paperSize="9" orientation="portrait" r:id="rId1"/>
  <headerFooter>
    <oddHeader>&amp;R&amp;F / &amp;D / &amp;A</oddHeader>
    <oddFooter>&amp;L​ Maîtrise d’œuvre : CTP architectes – BCB Fluides         Ordre des architectes : Languedoc Roussillon N° S12588 / MAF N° 257773N11 &amp;R&amp;P/</oddFooter>
  </headerFooter>
  <rowBreaks count="3" manualBreakCount="3">
    <brk id="81" man="1"/>
    <brk id="42" man="1"/>
    <brk id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1001"/>
  <sheetViews>
    <sheetView topLeftCell="A7" zoomScaleNormal="100" workbookViewId="0">
      <selection activeCell="E17" sqref="E17:G183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22.7109375" customWidth="1"/>
    <col min="9" max="26" width="10.7109375" customWidth="1"/>
  </cols>
  <sheetData>
    <row r="1" spans="1:26">
      <c r="A1" s="509" t="s">
        <v>6</v>
      </c>
      <c r="B1" s="5"/>
      <c r="C1" s="5"/>
      <c r="D1" s="5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510" t="s">
        <v>8</v>
      </c>
      <c r="B2" s="190"/>
      <c r="C2" s="190"/>
      <c r="D2" s="190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511" t="s">
        <v>10</v>
      </c>
      <c r="B3" s="421"/>
      <c r="C3" s="421"/>
      <c r="D3" s="421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512" t="s">
        <v>12</v>
      </c>
      <c r="B4" s="192"/>
      <c r="C4" s="192"/>
      <c r="D4" s="192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37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13"/>
      <c r="B6" s="19"/>
      <c r="C6" s="21" t="s">
        <v>14</v>
      </c>
      <c r="D6" s="20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14"/>
      <c r="B7" s="3"/>
      <c r="C7" s="25" t="s">
        <v>15</v>
      </c>
      <c r="D7" s="25"/>
      <c r="E7" s="25"/>
      <c r="F7" s="26"/>
      <c r="G7" s="27"/>
      <c r="H7" s="5"/>
      <c r="J7" s="515"/>
      <c r="K7" s="5"/>
      <c r="L7" s="428"/>
      <c r="M7" s="428"/>
      <c r="N7" s="429"/>
      <c r="O7" s="4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16"/>
      <c r="B8" s="29"/>
      <c r="C8" s="31" t="s">
        <v>16</v>
      </c>
      <c r="D8" s="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372"/>
      <c r="B9" s="577" t="s">
        <v>582</v>
      </c>
      <c r="C9" s="25"/>
      <c r="D9" s="25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13"/>
      <c r="B10" s="19"/>
      <c r="C10" s="20"/>
      <c r="D10" s="20"/>
      <c r="E10" s="20"/>
      <c r="F10" s="431" t="s">
        <v>112</v>
      </c>
      <c r="G10" s="432"/>
      <c r="H10" s="5"/>
      <c r="I10" s="48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516"/>
      <c r="B11" s="29"/>
      <c r="C11" s="30"/>
      <c r="D11" s="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372"/>
      <c r="B12" s="626" t="s">
        <v>114</v>
      </c>
      <c r="C12" s="606"/>
      <c r="D12" s="606"/>
      <c r="E12" s="606"/>
      <c r="F12" s="606"/>
      <c r="G12" s="45" t="s">
        <v>129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372" t="s">
        <v>115</v>
      </c>
      <c r="B13" s="46"/>
      <c r="C13" s="42"/>
      <c r="D13" s="42"/>
      <c r="E13" s="46"/>
      <c r="F13" s="46"/>
      <c r="G13" s="435" t="s">
        <v>116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5.5" customHeight="1">
      <c r="A14" s="628" t="s">
        <v>117</v>
      </c>
      <c r="B14" s="600"/>
      <c r="C14" s="600"/>
      <c r="D14" s="600"/>
      <c r="E14" s="600"/>
      <c r="F14" s="600"/>
      <c r="G14" s="60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37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517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</row>
    <row r="17" spans="1:26" ht="17.25" customHeight="1">
      <c r="A17" s="533" t="s">
        <v>583</v>
      </c>
      <c r="B17" s="447" t="s">
        <v>584</v>
      </c>
      <c r="C17" s="519"/>
      <c r="D17" s="568"/>
      <c r="E17" s="568"/>
      <c r="F17" s="449"/>
      <c r="G17" s="449"/>
      <c r="H17" s="453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18" customHeight="1">
      <c r="A18" s="597" t="s">
        <v>585</v>
      </c>
      <c r="B18" s="456" t="s">
        <v>586</v>
      </c>
      <c r="C18" s="522"/>
      <c r="D18" s="555"/>
      <c r="E18" s="555"/>
      <c r="F18" s="458"/>
      <c r="G18" s="458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30" customHeight="1">
      <c r="A19" s="596" t="s">
        <v>587</v>
      </c>
      <c r="B19" s="462" t="s">
        <v>588</v>
      </c>
      <c r="C19" s="463" t="s">
        <v>2</v>
      </c>
      <c r="D19" s="556">
        <v>30</v>
      </c>
      <c r="E19" s="453"/>
      <c r="F19" s="465"/>
      <c r="G19" s="465"/>
      <c r="H19" s="453"/>
      <c r="I19" s="453"/>
      <c r="J19" s="453"/>
      <c r="K19" s="454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6" ht="18" customHeight="1">
      <c r="A20" s="596" t="s">
        <v>589</v>
      </c>
      <c r="B20" s="593" t="s">
        <v>658</v>
      </c>
      <c r="C20" s="463" t="s">
        <v>2</v>
      </c>
      <c r="D20" s="556">
        <v>118</v>
      </c>
      <c r="E20" s="453"/>
      <c r="F20" s="465"/>
      <c r="G20" s="465"/>
      <c r="H20" s="52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s="578" customFormat="1" ht="29.25" customHeight="1">
      <c r="A21" s="596" t="s">
        <v>590</v>
      </c>
      <c r="B21" s="588" t="s">
        <v>660</v>
      </c>
      <c r="C21" s="594"/>
      <c r="D21" s="592">
        <v>118</v>
      </c>
      <c r="E21" s="453"/>
      <c r="F21" s="595"/>
      <c r="G21" s="595"/>
      <c r="H21" s="52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30" customHeight="1">
      <c r="A22" s="596" t="s">
        <v>590</v>
      </c>
      <c r="B22" s="588" t="s">
        <v>659</v>
      </c>
      <c r="C22" s="463" t="s">
        <v>2</v>
      </c>
      <c r="D22" s="556">
        <v>86</v>
      </c>
      <c r="E22" s="453"/>
      <c r="F22" s="465"/>
      <c r="G22" s="465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18" customHeight="1">
      <c r="A23" s="596" t="s">
        <v>591</v>
      </c>
      <c r="B23" s="462" t="s">
        <v>592</v>
      </c>
      <c r="C23" s="463" t="s">
        <v>4</v>
      </c>
      <c r="D23" s="556">
        <v>129</v>
      </c>
      <c r="E23" s="453"/>
      <c r="F23" s="465"/>
      <c r="G23" s="465"/>
      <c r="H23" s="52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18" customHeight="1">
      <c r="A24" s="598" t="s">
        <v>593</v>
      </c>
      <c r="B24" s="456" t="s">
        <v>320</v>
      </c>
      <c r="C24" s="457"/>
      <c r="D24" s="555"/>
      <c r="E24" s="555"/>
      <c r="F24" s="460"/>
      <c r="G24" s="460"/>
      <c r="H24" s="523"/>
      <c r="I24" s="569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23.25" customHeight="1">
      <c r="A25" s="596" t="s">
        <v>657</v>
      </c>
      <c r="B25" s="591" t="s">
        <v>654</v>
      </c>
      <c r="C25" s="463" t="s">
        <v>2</v>
      </c>
      <c r="D25" s="556">
        <v>504</v>
      </c>
      <c r="E25" s="453"/>
      <c r="F25" s="465"/>
      <c r="G25" s="465"/>
      <c r="H25" s="453"/>
      <c r="I25" s="453"/>
      <c r="J25" s="453"/>
      <c r="K25" s="454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</row>
    <row r="26" spans="1:26" ht="22.5" customHeight="1">
      <c r="A26" s="596" t="s">
        <v>656</v>
      </c>
      <c r="B26" s="591" t="s">
        <v>655</v>
      </c>
      <c r="C26" s="463" t="s">
        <v>2</v>
      </c>
      <c r="D26" s="556">
        <v>222</v>
      </c>
      <c r="E26" s="453"/>
      <c r="F26" s="465"/>
      <c r="G26" s="465"/>
      <c r="H26" s="453"/>
      <c r="I26" s="453"/>
      <c r="J26" s="453"/>
      <c r="K26" s="454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</row>
    <row r="27" spans="1:26" ht="32.25" customHeight="1">
      <c r="A27" s="596" t="s">
        <v>594</v>
      </c>
      <c r="B27" s="462" t="s">
        <v>595</v>
      </c>
      <c r="C27" s="463" t="s">
        <v>2</v>
      </c>
      <c r="D27" s="556">
        <v>30</v>
      </c>
      <c r="E27" s="453"/>
      <c r="F27" s="465"/>
      <c r="G27" s="465"/>
      <c r="H27" s="453"/>
      <c r="I27" s="453"/>
      <c r="J27" s="453"/>
      <c r="K27" s="454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</row>
    <row r="28" spans="1:26" ht="18" customHeight="1">
      <c r="A28" s="596" t="s">
        <v>596</v>
      </c>
      <c r="B28" s="462" t="s">
        <v>597</v>
      </c>
      <c r="C28" s="463" t="s">
        <v>3</v>
      </c>
      <c r="D28" s="556">
        <v>2</v>
      </c>
      <c r="E28" s="453"/>
      <c r="F28" s="465"/>
      <c r="G28" s="465"/>
      <c r="H28" s="453"/>
      <c r="I28" s="453"/>
      <c r="J28" s="453"/>
      <c r="K28" s="454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</row>
    <row r="29" spans="1:26" ht="18" customHeight="1">
      <c r="A29" s="596" t="s">
        <v>598</v>
      </c>
      <c r="B29" s="462" t="s">
        <v>599</v>
      </c>
      <c r="C29" s="463" t="s">
        <v>2</v>
      </c>
      <c r="D29" s="556">
        <v>14</v>
      </c>
      <c r="E29" s="453"/>
      <c r="F29" s="465"/>
      <c r="G29" s="465"/>
      <c r="H29" s="453"/>
      <c r="I29" s="453"/>
      <c r="J29" s="453"/>
      <c r="K29" s="454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</row>
    <row r="30" spans="1:26" ht="18.75" customHeight="1">
      <c r="A30" s="525"/>
      <c r="B30" s="475" t="s">
        <v>132</v>
      </c>
      <c r="C30" s="476"/>
      <c r="D30" s="477"/>
      <c r="E30" s="478"/>
      <c r="F30" s="479"/>
      <c r="G30" s="480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</row>
    <row r="31" spans="1:26" ht="20.25" customHeight="1">
      <c r="A31" s="526"/>
      <c r="B31" s="411" t="s">
        <v>133</v>
      </c>
      <c r="C31" s="527">
        <v>0.2</v>
      </c>
      <c r="D31" s="528"/>
      <c r="E31" s="529"/>
      <c r="F31" s="530"/>
      <c r="G31" s="530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</row>
    <row r="32" spans="1:26" ht="22.5" customHeight="1">
      <c r="A32" s="526"/>
      <c r="B32" s="550" t="s">
        <v>134</v>
      </c>
      <c r="C32" s="551"/>
      <c r="D32" s="477"/>
      <c r="E32" s="478"/>
      <c r="F32" s="479"/>
      <c r="G32" s="480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</row>
    <row r="33" spans="1:26" ht="48" customHeight="1">
      <c r="A33" s="531"/>
      <c r="B33" s="206"/>
      <c r="C33" s="493"/>
      <c r="D33" s="490"/>
      <c r="E33" s="206"/>
      <c r="F33" s="206"/>
      <c r="G33" s="491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</row>
    <row r="34" spans="1:26" ht="22.5" customHeight="1">
      <c r="A34" s="531"/>
      <c r="B34" s="494"/>
      <c r="C34" s="495" t="s">
        <v>360</v>
      </c>
      <c r="D34" s="496"/>
      <c r="E34" s="497"/>
      <c r="F34" s="498"/>
      <c r="G34" s="491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</row>
    <row r="35" spans="1:26" ht="15.75" customHeight="1">
      <c r="A35" s="531"/>
      <c r="B35" s="499"/>
      <c r="C35" s="500" t="s">
        <v>361</v>
      </c>
      <c r="D35" s="490"/>
      <c r="E35" s="206"/>
      <c r="F35" s="501"/>
      <c r="G35" s="491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</row>
    <row r="36" spans="1:26" ht="101.25" customHeight="1">
      <c r="A36" s="531"/>
      <c r="B36" s="502"/>
      <c r="C36" s="503"/>
      <c r="D36" s="504"/>
      <c r="E36" s="505"/>
      <c r="F36" s="506"/>
      <c r="G36" s="491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</row>
    <row r="37" spans="1:26" ht="15.75" customHeight="1">
      <c r="A37" s="531"/>
    </row>
    <row r="38" spans="1:26" ht="15.75" customHeight="1">
      <c r="A38" s="531"/>
    </row>
    <row r="39" spans="1:26" ht="15.75" customHeight="1">
      <c r="A39" s="531"/>
    </row>
    <row r="40" spans="1:26" ht="15.75" customHeight="1">
      <c r="A40" s="531"/>
    </row>
    <row r="41" spans="1:26" ht="15.75" customHeight="1">
      <c r="A41" s="531"/>
    </row>
    <row r="42" spans="1:26" ht="15.75" customHeight="1">
      <c r="A42" s="531"/>
    </row>
    <row r="43" spans="1:26" ht="15.75" customHeight="1">
      <c r="A43" s="531"/>
    </row>
    <row r="44" spans="1:26" ht="15.75" customHeight="1">
      <c r="A44" s="531"/>
    </row>
    <row r="45" spans="1:26" ht="15.75" customHeight="1">
      <c r="A45" s="531"/>
    </row>
    <row r="46" spans="1:26" ht="15.75" customHeight="1">
      <c r="A46" s="531"/>
    </row>
    <row r="47" spans="1:26" ht="15.75" customHeight="1">
      <c r="A47" s="531"/>
    </row>
    <row r="48" spans="1:26" ht="15.75" customHeight="1">
      <c r="A48" s="531"/>
    </row>
    <row r="49" spans="1:1" ht="15.75" customHeight="1">
      <c r="A49" s="531"/>
    </row>
    <row r="50" spans="1:1" ht="15.75" customHeight="1">
      <c r="A50" s="531"/>
    </row>
    <row r="51" spans="1:1" ht="15.75" customHeight="1">
      <c r="A51" s="531"/>
    </row>
    <row r="52" spans="1:1" ht="15.75" customHeight="1">
      <c r="A52" s="531"/>
    </row>
    <row r="53" spans="1:1" ht="15.75" customHeight="1">
      <c r="A53" s="531"/>
    </row>
    <row r="54" spans="1:1" ht="15.75" customHeight="1">
      <c r="A54" s="531"/>
    </row>
    <row r="55" spans="1:1" ht="15.75" customHeight="1">
      <c r="A55" s="531"/>
    </row>
    <row r="56" spans="1:1" ht="15.75" customHeight="1">
      <c r="A56" s="531"/>
    </row>
    <row r="57" spans="1:1" ht="15.75" customHeight="1">
      <c r="A57" s="531"/>
    </row>
    <row r="58" spans="1:1" ht="15.75" customHeight="1">
      <c r="A58" s="531"/>
    </row>
    <row r="59" spans="1:1" ht="15.75" customHeight="1">
      <c r="A59" s="531"/>
    </row>
    <row r="60" spans="1:1" ht="15.75" customHeight="1">
      <c r="A60" s="531"/>
    </row>
    <row r="61" spans="1:1" ht="15.75" customHeight="1">
      <c r="A61" s="531"/>
    </row>
    <row r="62" spans="1:1" ht="15.75" customHeight="1">
      <c r="A62" s="531"/>
    </row>
    <row r="63" spans="1:1" ht="15.75" customHeight="1">
      <c r="A63" s="531"/>
    </row>
    <row r="64" spans="1:1" ht="15.75" customHeight="1">
      <c r="A64" s="531"/>
    </row>
    <row r="65" spans="1:1" ht="15.75" customHeight="1">
      <c r="A65" s="531"/>
    </row>
    <row r="66" spans="1:1" ht="15.75" customHeight="1">
      <c r="A66" s="531"/>
    </row>
    <row r="67" spans="1:1" ht="15.75" customHeight="1">
      <c r="A67" s="531"/>
    </row>
    <row r="68" spans="1:1" ht="15.75" customHeight="1">
      <c r="A68" s="531"/>
    </row>
    <row r="69" spans="1:1" ht="15.75" customHeight="1">
      <c r="A69" s="531"/>
    </row>
    <row r="70" spans="1:1" ht="15.75" customHeight="1">
      <c r="A70" s="531"/>
    </row>
    <row r="71" spans="1:1" ht="15.75" customHeight="1">
      <c r="A71" s="531"/>
    </row>
    <row r="72" spans="1:1" ht="15.75" customHeight="1">
      <c r="A72" s="531"/>
    </row>
    <row r="73" spans="1:1" ht="15.75" customHeight="1">
      <c r="A73" s="531"/>
    </row>
    <row r="74" spans="1:1" ht="15.75" customHeight="1">
      <c r="A74" s="531"/>
    </row>
    <row r="75" spans="1:1" ht="15.75" customHeight="1">
      <c r="A75" s="531"/>
    </row>
    <row r="76" spans="1:1" ht="15.75" customHeight="1">
      <c r="A76" s="531"/>
    </row>
    <row r="77" spans="1:1" ht="15.75" customHeight="1">
      <c r="A77" s="531"/>
    </row>
    <row r="78" spans="1:1" ht="15.75" customHeight="1">
      <c r="A78" s="531"/>
    </row>
    <row r="79" spans="1:1" ht="15.75" customHeight="1">
      <c r="A79" s="531"/>
    </row>
    <row r="80" spans="1:1" ht="15.75" customHeight="1">
      <c r="A80" s="531"/>
    </row>
    <row r="81" spans="1:1" ht="15.75" customHeight="1">
      <c r="A81" s="531"/>
    </row>
    <row r="82" spans="1:1" ht="15.75" customHeight="1">
      <c r="A82" s="531"/>
    </row>
    <row r="83" spans="1:1" ht="15.75" customHeight="1">
      <c r="A83" s="531"/>
    </row>
    <row r="84" spans="1:1" ht="15.75" customHeight="1">
      <c r="A84" s="531"/>
    </row>
    <row r="85" spans="1:1" ht="15.75" customHeight="1">
      <c r="A85" s="531"/>
    </row>
    <row r="86" spans="1:1" ht="15.75" customHeight="1">
      <c r="A86" s="531"/>
    </row>
    <row r="87" spans="1:1" ht="15.75" customHeight="1">
      <c r="A87" s="531"/>
    </row>
    <row r="88" spans="1:1" ht="15.75" customHeight="1">
      <c r="A88" s="531"/>
    </row>
    <row r="89" spans="1:1" ht="15.75" customHeight="1">
      <c r="A89" s="531"/>
    </row>
    <row r="90" spans="1:1" ht="15.75" customHeight="1">
      <c r="A90" s="531"/>
    </row>
    <row r="91" spans="1:1" ht="15.75" customHeight="1">
      <c r="A91" s="531"/>
    </row>
    <row r="92" spans="1:1" ht="15.75" customHeight="1">
      <c r="A92" s="531"/>
    </row>
    <row r="93" spans="1:1" ht="15.75" customHeight="1">
      <c r="A93" s="531"/>
    </row>
    <row r="94" spans="1:1" ht="15.75" customHeight="1">
      <c r="A94" s="531"/>
    </row>
    <row r="95" spans="1:1" ht="15.75" customHeight="1">
      <c r="A95" s="531"/>
    </row>
    <row r="96" spans="1:1" ht="15.75" customHeight="1">
      <c r="A96" s="531"/>
    </row>
    <row r="97" spans="1:1" ht="15.75" customHeight="1">
      <c r="A97" s="531"/>
    </row>
    <row r="98" spans="1:1" ht="15.75" customHeight="1">
      <c r="A98" s="531"/>
    </row>
    <row r="99" spans="1:1" ht="15.75" customHeight="1">
      <c r="A99" s="531"/>
    </row>
    <row r="100" spans="1:1" ht="15.75" customHeight="1">
      <c r="A100" s="531"/>
    </row>
    <row r="101" spans="1:1" ht="15.75" customHeight="1">
      <c r="A101" s="531"/>
    </row>
    <row r="102" spans="1:1" ht="15.75" customHeight="1">
      <c r="A102" s="531"/>
    </row>
    <row r="103" spans="1:1" ht="15.75" customHeight="1">
      <c r="A103" s="531"/>
    </row>
    <row r="104" spans="1:1" ht="15.75" customHeight="1">
      <c r="A104" s="531"/>
    </row>
    <row r="105" spans="1:1" ht="15.75" customHeight="1">
      <c r="A105" s="531"/>
    </row>
    <row r="106" spans="1:1" ht="15.75" customHeight="1">
      <c r="A106" s="531"/>
    </row>
    <row r="107" spans="1:1" ht="15.75" customHeight="1">
      <c r="A107" s="531"/>
    </row>
    <row r="108" spans="1:1" ht="15.75" customHeight="1">
      <c r="A108" s="531"/>
    </row>
    <row r="109" spans="1:1" ht="15.75" customHeight="1">
      <c r="A109" s="531"/>
    </row>
    <row r="110" spans="1:1" ht="15.75" customHeight="1">
      <c r="A110" s="531"/>
    </row>
    <row r="111" spans="1:1" ht="15.75" customHeight="1">
      <c r="A111" s="531"/>
    </row>
    <row r="112" spans="1:1" ht="15.75" customHeight="1">
      <c r="A112" s="531"/>
    </row>
    <row r="113" spans="1:1" ht="15.75" customHeight="1">
      <c r="A113" s="531"/>
    </row>
    <row r="114" spans="1:1" ht="15.75" customHeight="1">
      <c r="A114" s="531"/>
    </row>
    <row r="115" spans="1:1" ht="15.75" customHeight="1">
      <c r="A115" s="531"/>
    </row>
    <row r="116" spans="1:1" ht="15.75" customHeight="1">
      <c r="A116" s="531"/>
    </row>
    <row r="117" spans="1:1" ht="15.75" customHeight="1">
      <c r="A117" s="531"/>
    </row>
    <row r="118" spans="1:1" ht="15.75" customHeight="1">
      <c r="A118" s="531"/>
    </row>
    <row r="119" spans="1:1" ht="15.75" customHeight="1">
      <c r="A119" s="531"/>
    </row>
    <row r="120" spans="1:1" ht="15.75" customHeight="1">
      <c r="A120" s="531"/>
    </row>
    <row r="121" spans="1:1" ht="15.75" customHeight="1">
      <c r="A121" s="531"/>
    </row>
    <row r="122" spans="1:1" ht="15.75" customHeight="1">
      <c r="A122" s="531"/>
    </row>
    <row r="123" spans="1:1" ht="15.75" customHeight="1">
      <c r="A123" s="531"/>
    </row>
    <row r="124" spans="1:1" ht="15.75" customHeight="1">
      <c r="A124" s="531"/>
    </row>
    <row r="125" spans="1:1" ht="15.75" customHeight="1">
      <c r="A125" s="531"/>
    </row>
    <row r="126" spans="1:1" ht="15.75" customHeight="1">
      <c r="A126" s="531"/>
    </row>
    <row r="127" spans="1:1" ht="15.75" customHeight="1">
      <c r="A127" s="531"/>
    </row>
    <row r="128" spans="1:1" ht="15.75" customHeight="1">
      <c r="A128" s="531"/>
    </row>
    <row r="129" spans="1:1" ht="15.75" customHeight="1">
      <c r="A129" s="531"/>
    </row>
    <row r="130" spans="1:1" ht="15.75" customHeight="1">
      <c r="A130" s="531"/>
    </row>
    <row r="131" spans="1:1" ht="15.75" customHeight="1">
      <c r="A131" s="531"/>
    </row>
    <row r="132" spans="1:1" ht="15.75" customHeight="1">
      <c r="A132" s="531"/>
    </row>
    <row r="133" spans="1:1" ht="15.75" customHeight="1">
      <c r="A133" s="531"/>
    </row>
    <row r="134" spans="1:1" ht="15.75" customHeight="1">
      <c r="A134" s="531"/>
    </row>
    <row r="135" spans="1:1" ht="15.75" customHeight="1">
      <c r="A135" s="531"/>
    </row>
    <row r="136" spans="1:1" ht="15.75" customHeight="1">
      <c r="A136" s="531"/>
    </row>
    <row r="137" spans="1:1" ht="15.75" customHeight="1">
      <c r="A137" s="531"/>
    </row>
    <row r="138" spans="1:1" ht="15.75" customHeight="1">
      <c r="A138" s="531"/>
    </row>
    <row r="139" spans="1:1" ht="15.75" customHeight="1">
      <c r="A139" s="531"/>
    </row>
    <row r="140" spans="1:1" ht="15.75" customHeight="1">
      <c r="A140" s="531"/>
    </row>
    <row r="141" spans="1:1" ht="15.75" customHeight="1">
      <c r="A141" s="531"/>
    </row>
    <row r="142" spans="1:1" ht="15.75" customHeight="1">
      <c r="A142" s="531"/>
    </row>
    <row r="143" spans="1:1" ht="15.75" customHeight="1">
      <c r="A143" s="531"/>
    </row>
    <row r="144" spans="1:1" ht="15.75" customHeight="1">
      <c r="A144" s="531"/>
    </row>
    <row r="145" spans="1:1" ht="15.75" customHeight="1">
      <c r="A145" s="531"/>
    </row>
    <row r="146" spans="1:1" ht="15.75" customHeight="1">
      <c r="A146" s="531"/>
    </row>
    <row r="147" spans="1:1" ht="15.75" customHeight="1">
      <c r="A147" s="531"/>
    </row>
    <row r="148" spans="1:1" ht="15.75" customHeight="1">
      <c r="A148" s="531"/>
    </row>
    <row r="149" spans="1:1" ht="15.75" customHeight="1">
      <c r="A149" s="531"/>
    </row>
    <row r="150" spans="1:1" ht="15.75" customHeight="1">
      <c r="A150" s="531"/>
    </row>
    <row r="151" spans="1:1" ht="15.75" customHeight="1">
      <c r="A151" s="531"/>
    </row>
    <row r="152" spans="1:1" ht="15.75" customHeight="1">
      <c r="A152" s="531"/>
    </row>
    <row r="153" spans="1:1" ht="15.75" customHeight="1">
      <c r="A153" s="531"/>
    </row>
    <row r="154" spans="1:1" ht="15.75" customHeight="1">
      <c r="A154" s="531"/>
    </row>
    <row r="155" spans="1:1" ht="15.75" customHeight="1">
      <c r="A155" s="531"/>
    </row>
    <row r="156" spans="1:1" ht="15.75" customHeight="1">
      <c r="A156" s="531"/>
    </row>
    <row r="157" spans="1:1" ht="15.75" customHeight="1">
      <c r="A157" s="531"/>
    </row>
    <row r="158" spans="1:1" ht="15.75" customHeight="1">
      <c r="A158" s="531"/>
    </row>
    <row r="159" spans="1:1" ht="15.75" customHeight="1">
      <c r="A159" s="531"/>
    </row>
    <row r="160" spans="1:1" ht="15.75" customHeight="1">
      <c r="A160" s="531"/>
    </row>
    <row r="161" spans="1:1" ht="15.75" customHeight="1">
      <c r="A161" s="531"/>
    </row>
    <row r="162" spans="1:1" ht="15.75" customHeight="1">
      <c r="A162" s="531"/>
    </row>
    <row r="163" spans="1:1" ht="15.75" customHeight="1">
      <c r="A163" s="531"/>
    </row>
    <row r="164" spans="1:1" ht="15.75" customHeight="1">
      <c r="A164" s="531"/>
    </row>
    <row r="165" spans="1:1" ht="15.75" customHeight="1">
      <c r="A165" s="531"/>
    </row>
    <row r="166" spans="1:1" ht="15.75" customHeight="1">
      <c r="A166" s="531"/>
    </row>
    <row r="167" spans="1:1" ht="15.75" customHeight="1">
      <c r="A167" s="531"/>
    </row>
    <row r="168" spans="1:1" ht="15.75" customHeight="1">
      <c r="A168" s="531"/>
    </row>
    <row r="169" spans="1:1" ht="15.75" customHeight="1">
      <c r="A169" s="531"/>
    </row>
    <row r="170" spans="1:1" ht="15.75" customHeight="1">
      <c r="A170" s="531"/>
    </row>
    <row r="171" spans="1:1" ht="15.75" customHeight="1">
      <c r="A171" s="531"/>
    </row>
    <row r="172" spans="1:1" ht="15.75" customHeight="1">
      <c r="A172" s="531"/>
    </row>
    <row r="173" spans="1:1" ht="15.75" customHeight="1">
      <c r="A173" s="531"/>
    </row>
    <row r="174" spans="1:1" ht="15.75" customHeight="1">
      <c r="A174" s="531"/>
    </row>
    <row r="175" spans="1:1" ht="15.75" customHeight="1">
      <c r="A175" s="531"/>
    </row>
    <row r="176" spans="1:1" ht="15.75" customHeight="1">
      <c r="A176" s="531"/>
    </row>
    <row r="177" spans="1:1" ht="15.75" customHeight="1">
      <c r="A177" s="531"/>
    </row>
    <row r="178" spans="1:1" ht="15.75" customHeight="1">
      <c r="A178" s="531"/>
    </row>
    <row r="179" spans="1:1" ht="15.75" customHeight="1">
      <c r="A179" s="531"/>
    </row>
    <row r="180" spans="1:1" ht="15.75" customHeight="1">
      <c r="A180" s="531"/>
    </row>
    <row r="181" spans="1:1" ht="15.75" customHeight="1">
      <c r="A181" s="531"/>
    </row>
    <row r="182" spans="1:1" ht="15.75" customHeight="1">
      <c r="A182" s="531"/>
    </row>
    <row r="183" spans="1:1" ht="15.75" customHeight="1">
      <c r="A183" s="531"/>
    </row>
    <row r="184" spans="1:1" ht="15.75" customHeight="1">
      <c r="A184" s="531"/>
    </row>
    <row r="185" spans="1:1" ht="15.75" customHeight="1">
      <c r="A185" s="531"/>
    </row>
    <row r="186" spans="1:1" ht="15.75" customHeight="1">
      <c r="A186" s="531"/>
    </row>
    <row r="187" spans="1:1" ht="15.75" customHeight="1">
      <c r="A187" s="531"/>
    </row>
    <row r="188" spans="1:1" ht="15.75" customHeight="1">
      <c r="A188" s="531"/>
    </row>
    <row r="189" spans="1:1" ht="15.75" customHeight="1">
      <c r="A189" s="531"/>
    </row>
    <row r="190" spans="1:1" ht="15.75" customHeight="1">
      <c r="A190" s="531"/>
    </row>
    <row r="191" spans="1:1" ht="15.75" customHeight="1">
      <c r="A191" s="531"/>
    </row>
    <row r="192" spans="1:1" ht="15.75" customHeight="1">
      <c r="A192" s="531"/>
    </row>
    <row r="193" spans="1:1" ht="15.75" customHeight="1">
      <c r="A193" s="531"/>
    </row>
    <row r="194" spans="1:1" ht="15.75" customHeight="1">
      <c r="A194" s="531"/>
    </row>
    <row r="195" spans="1:1" ht="15.75" customHeight="1">
      <c r="A195" s="531"/>
    </row>
    <row r="196" spans="1:1" ht="15.75" customHeight="1">
      <c r="A196" s="531"/>
    </row>
    <row r="197" spans="1:1" ht="15.75" customHeight="1">
      <c r="A197" s="531"/>
    </row>
    <row r="198" spans="1:1" ht="15.75" customHeight="1">
      <c r="A198" s="531"/>
    </row>
    <row r="199" spans="1:1" ht="15.75" customHeight="1">
      <c r="A199" s="531"/>
    </row>
    <row r="200" spans="1:1" ht="15.75" customHeight="1">
      <c r="A200" s="531"/>
    </row>
    <row r="201" spans="1:1" ht="15.75" customHeight="1">
      <c r="A201" s="531"/>
    </row>
    <row r="202" spans="1:1" ht="15.75" customHeight="1">
      <c r="A202" s="531"/>
    </row>
    <row r="203" spans="1:1" ht="15.75" customHeight="1">
      <c r="A203" s="531"/>
    </row>
    <row r="204" spans="1:1" ht="15.75" customHeight="1">
      <c r="A204" s="531"/>
    </row>
    <row r="205" spans="1:1" ht="15.75" customHeight="1">
      <c r="A205" s="531"/>
    </row>
    <row r="206" spans="1:1" ht="15.75" customHeight="1">
      <c r="A206" s="531"/>
    </row>
    <row r="207" spans="1:1" ht="15.75" customHeight="1">
      <c r="A207" s="531"/>
    </row>
    <row r="208" spans="1:1" ht="15.75" customHeight="1">
      <c r="A208" s="531"/>
    </row>
    <row r="209" spans="1:1" ht="15.75" customHeight="1">
      <c r="A209" s="531"/>
    </row>
    <row r="210" spans="1:1" ht="15.75" customHeight="1">
      <c r="A210" s="531"/>
    </row>
    <row r="211" spans="1:1" ht="15.75" customHeight="1">
      <c r="A211" s="531"/>
    </row>
    <row r="212" spans="1:1" ht="15.75" customHeight="1">
      <c r="A212" s="531"/>
    </row>
    <row r="213" spans="1:1" ht="15.75" customHeight="1">
      <c r="A213" s="531"/>
    </row>
    <row r="214" spans="1:1" ht="15.75" customHeight="1">
      <c r="A214" s="531"/>
    </row>
    <row r="215" spans="1:1" ht="15.75" customHeight="1">
      <c r="A215" s="531"/>
    </row>
    <row r="216" spans="1:1" ht="15.75" customHeight="1">
      <c r="A216" s="531"/>
    </row>
    <row r="217" spans="1:1" ht="15.75" customHeight="1">
      <c r="A217" s="531"/>
    </row>
    <row r="218" spans="1:1" ht="15.75" customHeight="1">
      <c r="A218" s="531"/>
    </row>
    <row r="219" spans="1:1" ht="15.75" customHeight="1">
      <c r="A219" s="531"/>
    </row>
    <row r="220" spans="1:1" ht="15.75" customHeight="1">
      <c r="A220" s="531"/>
    </row>
    <row r="221" spans="1:1" ht="15.75" customHeight="1">
      <c r="A221" s="531"/>
    </row>
    <row r="222" spans="1:1" ht="15.75" customHeight="1">
      <c r="A222" s="531"/>
    </row>
    <row r="223" spans="1:1" ht="15.75" customHeight="1">
      <c r="A223" s="531"/>
    </row>
    <row r="224" spans="1:1" ht="15.75" customHeight="1">
      <c r="A224" s="531"/>
    </row>
    <row r="225" spans="1:1" ht="15.75" customHeight="1">
      <c r="A225" s="531"/>
    </row>
    <row r="226" spans="1:1" ht="15.75" customHeight="1">
      <c r="A226" s="531"/>
    </row>
    <row r="227" spans="1:1" ht="15.75" customHeight="1">
      <c r="A227" s="531"/>
    </row>
    <row r="228" spans="1:1" ht="15.75" customHeight="1">
      <c r="A228" s="531"/>
    </row>
    <row r="229" spans="1:1" ht="15.75" customHeight="1">
      <c r="A229" s="531"/>
    </row>
    <row r="230" spans="1:1" ht="15.75" customHeight="1">
      <c r="A230" s="531"/>
    </row>
    <row r="231" spans="1:1" ht="15.75" customHeight="1">
      <c r="A231" s="531"/>
    </row>
    <row r="232" spans="1:1" ht="15.75" customHeight="1">
      <c r="A232" s="531"/>
    </row>
    <row r="233" spans="1:1" ht="15.75" customHeight="1">
      <c r="A233" s="531"/>
    </row>
    <row r="234" spans="1:1" ht="15.75" customHeight="1">
      <c r="A234" s="531"/>
    </row>
    <row r="235" spans="1:1" ht="15.75" customHeight="1">
      <c r="A235" s="531"/>
    </row>
    <row r="236" spans="1:1" ht="15.75" customHeight="1"/>
    <row r="237" spans="1:1" ht="15.75" customHeight="1"/>
    <row r="238" spans="1:1" ht="15.75" customHeight="1"/>
    <row r="239" spans="1:1" ht="15.75" customHeight="1"/>
    <row r="240" spans="1: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B12:F12"/>
    <mergeCell ref="A14:G14"/>
    <mergeCell ref="D15:E15"/>
  </mergeCells>
  <pageMargins left="0.51181102362204722" right="0.15748031496062992" top="0.39370078740157483" bottom="0.28000000000000003" header="0" footer="0"/>
  <pageSetup paperSize="9" scale="93" orientation="portrait" r:id="rId1"/>
  <headerFooter>
    <oddHeader>&amp;R&amp;F / &amp;D / &amp;A</oddHeader>
    <oddFooter>&amp;L​ Maîtrise d’œuvre : CTP architectes - Ordre des architectes : Languedoc Roussillon N° S12588 / MAF N° 257773N11 &amp;R&amp;P/</oddFooter>
  </headerFooter>
  <rowBreaks count="1" manualBreakCount="1">
    <brk id="33" max="6" man="1"/>
  </rowBreaks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000"/>
  <sheetViews>
    <sheetView topLeftCell="A11" zoomScaleNormal="100" workbookViewId="0">
      <selection activeCell="F17" sqref="F17:G29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22.7109375" customWidth="1"/>
    <col min="9" max="26" width="10.7109375" customWidth="1"/>
  </cols>
  <sheetData>
    <row r="1" spans="1:26">
      <c r="A1" s="509" t="s">
        <v>6</v>
      </c>
      <c r="B1" s="5"/>
      <c r="C1" s="5"/>
      <c r="D1" s="5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510" t="s">
        <v>8</v>
      </c>
      <c r="B2" s="190"/>
      <c r="C2" s="190"/>
      <c r="D2" s="190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511" t="s">
        <v>10</v>
      </c>
      <c r="B3" s="421"/>
      <c r="C3" s="421"/>
      <c r="D3" s="421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512" t="s">
        <v>12</v>
      </c>
      <c r="B4" s="192"/>
      <c r="C4" s="192"/>
      <c r="D4" s="192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37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13"/>
      <c r="B6" s="19"/>
      <c r="C6" s="21" t="s">
        <v>14</v>
      </c>
      <c r="D6" s="20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14"/>
      <c r="B7" s="3"/>
      <c r="C7" s="25" t="s">
        <v>15</v>
      </c>
      <c r="D7" s="25"/>
      <c r="E7" s="25"/>
      <c r="F7" s="26"/>
      <c r="G7" s="27"/>
      <c r="H7" s="5"/>
      <c r="J7" s="515"/>
      <c r="K7" s="5"/>
      <c r="L7" s="428"/>
      <c r="M7" s="428"/>
      <c r="N7" s="429"/>
      <c r="O7" s="4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16"/>
      <c r="B8" s="29"/>
      <c r="C8" s="31" t="s">
        <v>16</v>
      </c>
      <c r="D8" s="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372"/>
      <c r="B9" s="577" t="s">
        <v>600</v>
      </c>
      <c r="C9" s="25"/>
      <c r="D9" s="25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13"/>
      <c r="B10" s="19"/>
      <c r="C10" s="20"/>
      <c r="D10" s="20"/>
      <c r="E10" s="20"/>
      <c r="F10" s="431" t="s">
        <v>112</v>
      </c>
      <c r="G10" s="432"/>
      <c r="H10" s="5"/>
      <c r="I10" s="48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516"/>
      <c r="B11" s="29"/>
      <c r="C11" s="30"/>
      <c r="D11" s="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372"/>
      <c r="B12" s="626" t="s">
        <v>114</v>
      </c>
      <c r="C12" s="606"/>
      <c r="D12" s="606"/>
      <c r="E12" s="606"/>
      <c r="F12" s="606"/>
      <c r="G12" s="45" t="s">
        <v>130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372" t="s">
        <v>115</v>
      </c>
      <c r="B13" s="46"/>
      <c r="C13" s="42"/>
      <c r="D13" s="42"/>
      <c r="E13" s="46"/>
      <c r="F13" s="46"/>
      <c r="G13" s="435" t="s">
        <v>116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5.5" customHeight="1">
      <c r="A14" s="628" t="s">
        <v>117</v>
      </c>
      <c r="B14" s="600"/>
      <c r="C14" s="600"/>
      <c r="D14" s="600"/>
      <c r="E14" s="600"/>
      <c r="F14" s="600"/>
      <c r="G14" s="60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37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517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</row>
    <row r="17" spans="1:26" ht="17.25" customHeight="1">
      <c r="A17" s="533" t="s">
        <v>601</v>
      </c>
      <c r="B17" s="447" t="s">
        <v>602</v>
      </c>
      <c r="C17" s="519"/>
      <c r="D17" s="553"/>
      <c r="E17" s="553"/>
      <c r="F17" s="449"/>
      <c r="G17" s="449"/>
      <c r="H17" s="453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18" customHeight="1">
      <c r="A18" s="554" t="s">
        <v>603</v>
      </c>
      <c r="B18" s="456" t="s">
        <v>604</v>
      </c>
      <c r="C18" s="522"/>
      <c r="D18" s="555"/>
      <c r="E18" s="555"/>
      <c r="F18" s="458"/>
      <c r="G18" s="458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30" customHeight="1">
      <c r="A19" s="534" t="s">
        <v>605</v>
      </c>
      <c r="B19" s="462" t="s">
        <v>606</v>
      </c>
      <c r="C19" s="524" t="s">
        <v>3</v>
      </c>
      <c r="D19" s="556">
        <v>1</v>
      </c>
      <c r="E19" s="453"/>
      <c r="F19" s="465"/>
      <c r="G19" s="465"/>
      <c r="H19" s="453"/>
      <c r="I19" s="453"/>
      <c r="J19" s="453"/>
      <c r="K19" s="454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6" ht="30" customHeight="1">
      <c r="A20" s="534" t="s">
        <v>607</v>
      </c>
      <c r="B20" s="462" t="s">
        <v>608</v>
      </c>
      <c r="C20" s="524" t="s">
        <v>3</v>
      </c>
      <c r="D20" s="556">
        <v>1</v>
      </c>
      <c r="E20" s="453"/>
      <c r="F20" s="465"/>
      <c r="G20" s="465"/>
      <c r="H20" s="453"/>
      <c r="I20" s="45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ht="30" customHeight="1">
      <c r="A21" s="534" t="s">
        <v>609</v>
      </c>
      <c r="B21" s="462" t="s">
        <v>610</v>
      </c>
      <c r="C21" s="524" t="s">
        <v>3</v>
      </c>
      <c r="D21" s="556">
        <v>1</v>
      </c>
      <c r="E21" s="453"/>
      <c r="F21" s="465"/>
      <c r="G21" s="465"/>
      <c r="H21" s="453"/>
      <c r="I21" s="45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18" customHeight="1">
      <c r="A22" s="534" t="s">
        <v>611</v>
      </c>
      <c r="B22" s="462" t="s">
        <v>612</v>
      </c>
      <c r="C22" s="524" t="s">
        <v>2</v>
      </c>
      <c r="D22" s="556">
        <v>310</v>
      </c>
      <c r="E22" s="453"/>
      <c r="F22" s="465"/>
      <c r="G22" s="465"/>
      <c r="H22" s="453"/>
      <c r="I22" s="453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18" customHeight="1">
      <c r="A23" s="554"/>
      <c r="B23" s="466"/>
      <c r="C23" s="522"/>
      <c r="D23" s="555"/>
      <c r="E23" s="555"/>
      <c r="F23" s="460"/>
      <c r="G23" s="460"/>
      <c r="H23" s="453"/>
      <c r="I23" s="45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30" customHeight="1">
      <c r="A24" s="534" t="s">
        <v>613</v>
      </c>
      <c r="B24" s="462" t="s">
        <v>614</v>
      </c>
      <c r="C24" s="524" t="s">
        <v>2</v>
      </c>
      <c r="D24" s="556">
        <v>42</v>
      </c>
      <c r="E24" s="453"/>
      <c r="F24" s="465"/>
      <c r="G24" s="465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18.75" customHeight="1">
      <c r="A25" s="525"/>
      <c r="B25" s="475" t="s">
        <v>132</v>
      </c>
      <c r="C25" s="476"/>
      <c r="D25" s="477"/>
      <c r="E25" s="478"/>
      <c r="F25" s="479"/>
      <c r="G25" s="480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</row>
    <row r="26" spans="1:26" ht="20.25" customHeight="1">
      <c r="A26" s="526"/>
      <c r="B26" s="411" t="s">
        <v>133</v>
      </c>
      <c r="C26" s="527">
        <v>0.2</v>
      </c>
      <c r="D26" s="528"/>
      <c r="E26" s="529"/>
      <c r="F26" s="530"/>
      <c r="G26" s="530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</row>
    <row r="27" spans="1:26" ht="22.5" customHeight="1">
      <c r="A27" s="526"/>
      <c r="B27" s="550" t="s">
        <v>134</v>
      </c>
      <c r="C27" s="551"/>
      <c r="D27" s="477"/>
      <c r="E27" s="478"/>
      <c r="F27" s="479"/>
      <c r="G27" s="480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</row>
    <row r="28" spans="1:26" ht="51.75" customHeight="1">
      <c r="A28" s="531"/>
      <c r="B28" s="206"/>
      <c r="C28" s="492" t="s">
        <v>21</v>
      </c>
      <c r="D28" s="490"/>
      <c r="E28" s="206"/>
      <c r="F28" s="206"/>
      <c r="G28" s="491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</row>
    <row r="29" spans="1:26" ht="22.5" customHeight="1">
      <c r="A29" s="531"/>
      <c r="B29" s="494"/>
      <c r="C29" s="495" t="s">
        <v>360</v>
      </c>
      <c r="D29" s="496"/>
      <c r="E29" s="497"/>
      <c r="F29" s="498"/>
      <c r="G29" s="491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</row>
    <row r="30" spans="1:26" ht="15.75" customHeight="1">
      <c r="A30" s="531"/>
      <c r="B30" s="499"/>
      <c r="C30" s="500" t="s">
        <v>361</v>
      </c>
      <c r="D30" s="490"/>
      <c r="E30" s="206"/>
      <c r="F30" s="501"/>
      <c r="G30" s="491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</row>
    <row r="31" spans="1:26" ht="101.25" customHeight="1">
      <c r="A31" s="531"/>
      <c r="B31" s="502"/>
      <c r="C31" s="503"/>
      <c r="D31" s="504"/>
      <c r="E31" s="505"/>
      <c r="F31" s="506"/>
      <c r="G31" s="491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</row>
    <row r="32" spans="1:26" ht="15.75" customHeight="1">
      <c r="A32" s="543"/>
    </row>
    <row r="33" spans="1:1" ht="15.75" customHeight="1">
      <c r="A33" s="543"/>
    </row>
    <row r="34" spans="1:1" ht="15.75" customHeight="1">
      <c r="A34" s="543"/>
    </row>
    <row r="35" spans="1:1" ht="15.75" customHeight="1">
      <c r="A35" s="543"/>
    </row>
    <row r="36" spans="1:1" ht="15.75" customHeight="1">
      <c r="A36" s="543"/>
    </row>
    <row r="37" spans="1:1" ht="15.75" customHeight="1">
      <c r="A37" s="543"/>
    </row>
    <row r="38" spans="1:1" ht="15.75" customHeight="1">
      <c r="A38" s="543"/>
    </row>
    <row r="39" spans="1:1" ht="15.75" customHeight="1">
      <c r="A39" s="543"/>
    </row>
    <row r="40" spans="1:1" ht="15.75" customHeight="1">
      <c r="A40" s="543"/>
    </row>
    <row r="41" spans="1:1" ht="15.75" customHeight="1">
      <c r="A41" s="543"/>
    </row>
    <row r="42" spans="1:1" ht="15.75" customHeight="1">
      <c r="A42" s="543"/>
    </row>
    <row r="43" spans="1:1" ht="15.75" customHeight="1">
      <c r="A43" s="543"/>
    </row>
    <row r="44" spans="1:1" ht="15.75" customHeight="1">
      <c r="A44" s="543"/>
    </row>
    <row r="45" spans="1:1" ht="15.75" customHeight="1">
      <c r="A45" s="543"/>
    </row>
    <row r="46" spans="1:1" ht="15.75" customHeight="1">
      <c r="A46" s="543"/>
    </row>
    <row r="47" spans="1:1" ht="15.75" customHeight="1">
      <c r="A47" s="543"/>
    </row>
    <row r="48" spans="1:1" ht="15.75" customHeight="1">
      <c r="A48" s="543"/>
    </row>
    <row r="49" spans="1:1" ht="15.75" customHeight="1">
      <c r="A49" s="543"/>
    </row>
    <row r="50" spans="1:1" ht="15.75" customHeight="1">
      <c r="A50" s="543"/>
    </row>
    <row r="51" spans="1:1" ht="15.75" customHeight="1">
      <c r="A51" s="543"/>
    </row>
    <row r="52" spans="1:1" ht="15.75" customHeight="1">
      <c r="A52" s="543"/>
    </row>
    <row r="53" spans="1:1" ht="15.75" customHeight="1">
      <c r="A53" s="543"/>
    </row>
    <row r="54" spans="1:1" ht="15.75" customHeight="1">
      <c r="A54" s="543"/>
    </row>
    <row r="55" spans="1:1" ht="15.75" customHeight="1">
      <c r="A55" s="543"/>
    </row>
    <row r="56" spans="1:1" ht="15.75" customHeight="1">
      <c r="A56" s="543"/>
    </row>
    <row r="57" spans="1:1" ht="15.75" customHeight="1">
      <c r="A57" s="543"/>
    </row>
    <row r="58" spans="1:1" ht="15.75" customHeight="1">
      <c r="A58" s="543"/>
    </row>
    <row r="59" spans="1:1" ht="15.75" customHeight="1">
      <c r="A59" s="543"/>
    </row>
    <row r="60" spans="1:1" ht="15.75" customHeight="1">
      <c r="A60" s="543"/>
    </row>
    <row r="61" spans="1:1" ht="15.75" customHeight="1">
      <c r="A61" s="543"/>
    </row>
    <row r="62" spans="1:1" ht="15.75" customHeight="1">
      <c r="A62" s="543"/>
    </row>
    <row r="63" spans="1:1" ht="15.75" customHeight="1">
      <c r="A63" s="543"/>
    </row>
    <row r="64" spans="1:1" ht="15.75" customHeight="1">
      <c r="A64" s="543"/>
    </row>
    <row r="65" spans="1:1" ht="15.75" customHeight="1">
      <c r="A65" s="543"/>
    </row>
    <row r="66" spans="1:1" ht="15.75" customHeight="1">
      <c r="A66" s="543"/>
    </row>
    <row r="67" spans="1:1" ht="15.75" customHeight="1">
      <c r="A67" s="543"/>
    </row>
    <row r="68" spans="1:1" ht="15.75" customHeight="1">
      <c r="A68" s="543"/>
    </row>
    <row r="69" spans="1:1" ht="15.75" customHeight="1">
      <c r="A69" s="543"/>
    </row>
    <row r="70" spans="1:1" ht="15.75" customHeight="1">
      <c r="A70" s="543"/>
    </row>
    <row r="71" spans="1:1" ht="15.75" customHeight="1">
      <c r="A71" s="543"/>
    </row>
    <row r="72" spans="1:1" ht="15.75" customHeight="1">
      <c r="A72" s="543"/>
    </row>
    <row r="73" spans="1:1" ht="15.75" customHeight="1">
      <c r="A73" s="543"/>
    </row>
    <row r="74" spans="1:1" ht="15.75" customHeight="1">
      <c r="A74" s="543"/>
    </row>
    <row r="75" spans="1:1" ht="15.75" customHeight="1">
      <c r="A75" s="543"/>
    </row>
    <row r="76" spans="1:1" ht="15.75" customHeight="1">
      <c r="A76" s="543"/>
    </row>
    <row r="77" spans="1:1" ht="15.75" customHeight="1">
      <c r="A77" s="543"/>
    </row>
    <row r="78" spans="1:1" ht="15.75" customHeight="1">
      <c r="A78" s="543"/>
    </row>
    <row r="79" spans="1:1" ht="15.75" customHeight="1">
      <c r="A79" s="543"/>
    </row>
    <row r="80" spans="1:1" ht="15.75" customHeight="1">
      <c r="A80" s="543"/>
    </row>
    <row r="81" spans="1:1" ht="15.75" customHeight="1">
      <c r="A81" s="543"/>
    </row>
    <row r="82" spans="1:1" ht="15.75" customHeight="1">
      <c r="A82" s="543"/>
    </row>
    <row r="83" spans="1:1" ht="15.75" customHeight="1">
      <c r="A83" s="543"/>
    </row>
    <row r="84" spans="1:1" ht="15.75" customHeight="1">
      <c r="A84" s="543"/>
    </row>
    <row r="85" spans="1:1" ht="15.75" customHeight="1">
      <c r="A85" s="543"/>
    </row>
    <row r="86" spans="1:1" ht="15.75" customHeight="1">
      <c r="A86" s="543"/>
    </row>
    <row r="87" spans="1:1" ht="15.75" customHeight="1">
      <c r="A87" s="543"/>
    </row>
    <row r="88" spans="1:1" ht="15.75" customHeight="1">
      <c r="A88" s="543"/>
    </row>
    <row r="89" spans="1:1" ht="15.75" customHeight="1">
      <c r="A89" s="543"/>
    </row>
    <row r="90" spans="1:1" ht="15.75" customHeight="1">
      <c r="A90" s="543"/>
    </row>
    <row r="91" spans="1:1" ht="15.75" customHeight="1">
      <c r="A91" s="543"/>
    </row>
    <row r="92" spans="1:1" ht="15.75" customHeight="1">
      <c r="A92" s="543"/>
    </row>
    <row r="93" spans="1:1" ht="15.75" customHeight="1">
      <c r="A93" s="543"/>
    </row>
    <row r="94" spans="1:1" ht="15.75" customHeight="1">
      <c r="A94" s="543"/>
    </row>
    <row r="95" spans="1:1" ht="15.75" customHeight="1">
      <c r="A95" s="543"/>
    </row>
    <row r="96" spans="1:1" ht="15.75" customHeight="1">
      <c r="A96" s="543"/>
    </row>
    <row r="97" spans="1:1" ht="15.75" customHeight="1">
      <c r="A97" s="543"/>
    </row>
    <row r="98" spans="1:1" ht="15.75" customHeight="1">
      <c r="A98" s="543"/>
    </row>
    <row r="99" spans="1:1" ht="15.75" customHeight="1">
      <c r="A99" s="543"/>
    </row>
    <row r="100" spans="1:1" ht="15.75" customHeight="1">
      <c r="A100" s="543"/>
    </row>
    <row r="101" spans="1:1" ht="15.75" customHeight="1">
      <c r="A101" s="543"/>
    </row>
    <row r="102" spans="1:1" ht="15.75" customHeight="1">
      <c r="A102" s="543"/>
    </row>
    <row r="103" spans="1:1" ht="15.75" customHeight="1">
      <c r="A103" s="543"/>
    </row>
    <row r="104" spans="1:1" ht="15.75" customHeight="1">
      <c r="A104" s="543"/>
    </row>
    <row r="105" spans="1:1" ht="15.75" customHeight="1">
      <c r="A105" s="543"/>
    </row>
    <row r="106" spans="1:1" ht="15.75" customHeight="1">
      <c r="A106" s="543"/>
    </row>
    <row r="107" spans="1:1" ht="15.75" customHeight="1">
      <c r="A107" s="543"/>
    </row>
    <row r="108" spans="1:1" ht="15.75" customHeight="1">
      <c r="A108" s="543"/>
    </row>
    <row r="109" spans="1:1" ht="15.75" customHeight="1">
      <c r="A109" s="543"/>
    </row>
    <row r="110" spans="1:1" ht="15.75" customHeight="1">
      <c r="A110" s="543"/>
    </row>
    <row r="111" spans="1:1" ht="15.75" customHeight="1">
      <c r="A111" s="543"/>
    </row>
    <row r="112" spans="1:1" ht="15.75" customHeight="1">
      <c r="A112" s="543"/>
    </row>
    <row r="113" spans="1:1" ht="15.75" customHeight="1">
      <c r="A113" s="543"/>
    </row>
    <row r="114" spans="1:1" ht="15.75" customHeight="1">
      <c r="A114" s="543"/>
    </row>
    <row r="115" spans="1:1" ht="15.75" customHeight="1">
      <c r="A115" s="543"/>
    </row>
    <row r="116" spans="1:1" ht="15.75" customHeight="1">
      <c r="A116" s="543"/>
    </row>
    <row r="117" spans="1:1" ht="15.75" customHeight="1">
      <c r="A117" s="543"/>
    </row>
    <row r="118" spans="1:1" ht="15.75" customHeight="1">
      <c r="A118" s="543"/>
    </row>
    <row r="119" spans="1:1" ht="15.75" customHeight="1">
      <c r="A119" s="543"/>
    </row>
    <row r="120" spans="1:1" ht="15.75" customHeight="1">
      <c r="A120" s="543"/>
    </row>
    <row r="121" spans="1:1" ht="15.75" customHeight="1">
      <c r="A121" s="543"/>
    </row>
    <row r="122" spans="1:1" ht="15.75" customHeight="1">
      <c r="A122" s="543"/>
    </row>
    <row r="123" spans="1:1" ht="15.75" customHeight="1">
      <c r="A123" s="543"/>
    </row>
    <row r="124" spans="1:1" ht="15.75" customHeight="1">
      <c r="A124" s="543"/>
    </row>
    <row r="125" spans="1:1" ht="15.75" customHeight="1">
      <c r="A125" s="543"/>
    </row>
    <row r="126" spans="1:1" ht="15.75" customHeight="1">
      <c r="A126" s="543"/>
    </row>
    <row r="127" spans="1:1" ht="15.75" customHeight="1">
      <c r="A127" s="543"/>
    </row>
    <row r="128" spans="1:1" ht="15.75" customHeight="1">
      <c r="A128" s="543"/>
    </row>
    <row r="129" spans="1:1" ht="15.75" customHeight="1">
      <c r="A129" s="543"/>
    </row>
    <row r="130" spans="1:1" ht="15.75" customHeight="1">
      <c r="A130" s="543"/>
    </row>
    <row r="131" spans="1:1" ht="15.75" customHeight="1">
      <c r="A131" s="543"/>
    </row>
    <row r="132" spans="1:1" ht="15.75" customHeight="1">
      <c r="A132" s="543"/>
    </row>
    <row r="133" spans="1:1" ht="15.75" customHeight="1">
      <c r="A133" s="543"/>
    </row>
    <row r="134" spans="1:1" ht="15.75" customHeight="1">
      <c r="A134" s="543"/>
    </row>
    <row r="135" spans="1:1" ht="15.75" customHeight="1">
      <c r="A135" s="543"/>
    </row>
    <row r="136" spans="1:1" ht="15.75" customHeight="1">
      <c r="A136" s="543"/>
    </row>
    <row r="137" spans="1:1" ht="15.75" customHeight="1">
      <c r="A137" s="543"/>
    </row>
    <row r="138" spans="1:1" ht="15.75" customHeight="1">
      <c r="A138" s="543"/>
    </row>
    <row r="139" spans="1:1" ht="15.75" customHeight="1">
      <c r="A139" s="543"/>
    </row>
    <row r="140" spans="1:1" ht="15.75" customHeight="1">
      <c r="A140" s="543"/>
    </row>
    <row r="141" spans="1:1" ht="15.75" customHeight="1">
      <c r="A141" s="543"/>
    </row>
    <row r="142" spans="1:1" ht="15.75" customHeight="1">
      <c r="A142" s="543"/>
    </row>
    <row r="143" spans="1:1" ht="15.75" customHeight="1">
      <c r="A143" s="543"/>
    </row>
    <row r="144" spans="1:1" ht="15.75" customHeight="1">
      <c r="A144" s="543"/>
    </row>
    <row r="145" spans="1:1" ht="15.75" customHeight="1">
      <c r="A145" s="543"/>
    </row>
    <row r="146" spans="1:1" ht="15.75" customHeight="1">
      <c r="A146" s="543"/>
    </row>
    <row r="147" spans="1:1" ht="15.75" customHeight="1">
      <c r="A147" s="543"/>
    </row>
    <row r="148" spans="1:1" ht="15.75" customHeight="1">
      <c r="A148" s="543"/>
    </row>
    <row r="149" spans="1:1" ht="15.75" customHeight="1">
      <c r="A149" s="543"/>
    </row>
    <row r="150" spans="1:1" ht="15.75" customHeight="1">
      <c r="A150" s="543"/>
    </row>
    <row r="151" spans="1:1" ht="15.75" customHeight="1">
      <c r="A151" s="543"/>
    </row>
    <row r="152" spans="1:1" ht="15.75" customHeight="1">
      <c r="A152" s="543"/>
    </row>
    <row r="153" spans="1:1" ht="15.75" customHeight="1">
      <c r="A153" s="543"/>
    </row>
    <row r="154" spans="1:1" ht="15.75" customHeight="1">
      <c r="A154" s="543"/>
    </row>
    <row r="155" spans="1:1" ht="15.75" customHeight="1">
      <c r="A155" s="543"/>
    </row>
    <row r="156" spans="1:1" ht="15.75" customHeight="1">
      <c r="A156" s="543"/>
    </row>
    <row r="157" spans="1:1" ht="15.75" customHeight="1">
      <c r="A157" s="543"/>
    </row>
    <row r="158" spans="1:1" ht="15.75" customHeight="1">
      <c r="A158" s="543"/>
    </row>
    <row r="159" spans="1:1" ht="15.75" customHeight="1">
      <c r="A159" s="543"/>
    </row>
    <row r="160" spans="1:1" ht="15.75" customHeight="1">
      <c r="A160" s="543"/>
    </row>
    <row r="161" spans="1:1" ht="15.75" customHeight="1">
      <c r="A161" s="543"/>
    </row>
    <row r="162" spans="1:1" ht="15.75" customHeight="1">
      <c r="A162" s="543"/>
    </row>
    <row r="163" spans="1:1" ht="15.75" customHeight="1">
      <c r="A163" s="543"/>
    </row>
    <row r="164" spans="1:1" ht="15.75" customHeight="1">
      <c r="A164" s="543"/>
    </row>
    <row r="165" spans="1:1" ht="15.75" customHeight="1">
      <c r="A165" s="543"/>
    </row>
    <row r="166" spans="1:1" ht="15.75" customHeight="1">
      <c r="A166" s="543"/>
    </row>
    <row r="167" spans="1:1" ht="15.75" customHeight="1">
      <c r="A167" s="543"/>
    </row>
    <row r="168" spans="1:1" ht="15.75" customHeight="1">
      <c r="A168" s="543"/>
    </row>
    <row r="169" spans="1:1" ht="15.75" customHeight="1">
      <c r="A169" s="543"/>
    </row>
    <row r="170" spans="1:1" ht="15.75" customHeight="1">
      <c r="A170" s="543"/>
    </row>
    <row r="171" spans="1:1" ht="15.75" customHeight="1">
      <c r="A171" s="543"/>
    </row>
    <row r="172" spans="1:1" ht="15.75" customHeight="1">
      <c r="A172" s="543"/>
    </row>
    <row r="173" spans="1:1" ht="15.75" customHeight="1">
      <c r="A173" s="543"/>
    </row>
    <row r="174" spans="1:1" ht="15.75" customHeight="1">
      <c r="A174" s="543"/>
    </row>
    <row r="175" spans="1:1" ht="15.75" customHeight="1">
      <c r="A175" s="543"/>
    </row>
    <row r="176" spans="1:1" ht="15.75" customHeight="1">
      <c r="A176" s="543"/>
    </row>
    <row r="177" spans="1:1" ht="15.75" customHeight="1">
      <c r="A177" s="543"/>
    </row>
    <row r="178" spans="1:1" ht="15.75" customHeight="1">
      <c r="A178" s="543"/>
    </row>
    <row r="179" spans="1:1" ht="15.75" customHeight="1">
      <c r="A179" s="543"/>
    </row>
    <row r="180" spans="1:1" ht="15.75" customHeight="1">
      <c r="A180" s="543"/>
    </row>
    <row r="181" spans="1:1" ht="15.75" customHeight="1">
      <c r="A181" s="543"/>
    </row>
    <row r="182" spans="1:1" ht="15.75" customHeight="1">
      <c r="A182" s="543"/>
    </row>
    <row r="183" spans="1:1" ht="15.75" customHeight="1">
      <c r="A183" s="543"/>
    </row>
    <row r="184" spans="1:1" ht="15.75" customHeight="1">
      <c r="A184" s="543"/>
    </row>
    <row r="185" spans="1:1" ht="15.75" customHeight="1">
      <c r="A185" s="543"/>
    </row>
    <row r="186" spans="1:1" ht="15.75" customHeight="1">
      <c r="A186" s="543"/>
    </row>
    <row r="187" spans="1:1" ht="15.75" customHeight="1">
      <c r="A187" s="543"/>
    </row>
    <row r="188" spans="1:1" ht="15.75" customHeight="1">
      <c r="A188" s="543"/>
    </row>
    <row r="189" spans="1:1" ht="15.75" customHeight="1">
      <c r="A189" s="543"/>
    </row>
    <row r="190" spans="1:1" ht="15.75" customHeight="1">
      <c r="A190" s="543"/>
    </row>
    <row r="191" spans="1:1" ht="15.75" customHeight="1">
      <c r="A191" s="543"/>
    </row>
    <row r="192" spans="1:1" ht="15.75" customHeight="1">
      <c r="A192" s="543"/>
    </row>
    <row r="193" spans="1:1" ht="15.75" customHeight="1">
      <c r="A193" s="543"/>
    </row>
    <row r="194" spans="1:1" ht="15.75" customHeight="1">
      <c r="A194" s="543"/>
    </row>
    <row r="195" spans="1:1" ht="15.75" customHeight="1">
      <c r="A195" s="543"/>
    </row>
    <row r="196" spans="1:1" ht="15.75" customHeight="1">
      <c r="A196" s="543"/>
    </row>
    <row r="197" spans="1:1" ht="15.75" customHeight="1">
      <c r="A197" s="543"/>
    </row>
    <row r="198" spans="1:1" ht="15.75" customHeight="1">
      <c r="A198" s="543"/>
    </row>
    <row r="199" spans="1:1" ht="15.75" customHeight="1">
      <c r="A199" s="543"/>
    </row>
    <row r="200" spans="1:1" ht="15.75" customHeight="1">
      <c r="A200" s="543"/>
    </row>
    <row r="201" spans="1:1" ht="15.75" customHeight="1">
      <c r="A201" s="543"/>
    </row>
    <row r="202" spans="1:1" ht="15.75" customHeight="1">
      <c r="A202" s="543"/>
    </row>
    <row r="203" spans="1:1" ht="15.75" customHeight="1">
      <c r="A203" s="543"/>
    </row>
    <row r="204" spans="1:1" ht="15.75" customHeight="1">
      <c r="A204" s="543"/>
    </row>
    <row r="205" spans="1:1" ht="15.75" customHeight="1">
      <c r="A205" s="543"/>
    </row>
    <row r="206" spans="1:1" ht="15.75" customHeight="1">
      <c r="A206" s="543"/>
    </row>
    <row r="207" spans="1:1" ht="15.75" customHeight="1">
      <c r="A207" s="543"/>
    </row>
    <row r="208" spans="1:1" ht="15.75" customHeight="1">
      <c r="A208" s="543"/>
    </row>
    <row r="209" spans="1:1" ht="15.75" customHeight="1">
      <c r="A209" s="543"/>
    </row>
    <row r="210" spans="1:1" ht="15.75" customHeight="1">
      <c r="A210" s="543"/>
    </row>
    <row r="211" spans="1:1" ht="15.75" customHeight="1">
      <c r="A211" s="543"/>
    </row>
    <row r="212" spans="1:1" ht="15.75" customHeight="1">
      <c r="A212" s="543"/>
    </row>
    <row r="213" spans="1:1" ht="15.75" customHeight="1">
      <c r="A213" s="543"/>
    </row>
    <row r="214" spans="1:1" ht="15.75" customHeight="1">
      <c r="A214" s="543"/>
    </row>
    <row r="215" spans="1:1" ht="15.75" customHeight="1">
      <c r="A215" s="543"/>
    </row>
    <row r="216" spans="1:1" ht="15.75" customHeight="1">
      <c r="A216" s="543"/>
    </row>
    <row r="217" spans="1:1" ht="15.75" customHeight="1">
      <c r="A217" s="543"/>
    </row>
    <row r="218" spans="1:1" ht="15.75" customHeight="1">
      <c r="A218" s="543"/>
    </row>
    <row r="219" spans="1:1" ht="15.75" customHeight="1">
      <c r="A219" s="543"/>
    </row>
    <row r="220" spans="1:1" ht="15.75" customHeight="1">
      <c r="A220" s="543"/>
    </row>
    <row r="221" spans="1:1" ht="15.75" customHeight="1">
      <c r="A221" s="543"/>
    </row>
    <row r="222" spans="1:1" ht="15.75" customHeight="1">
      <c r="A222" s="543"/>
    </row>
    <row r="223" spans="1:1" ht="15.75" customHeight="1">
      <c r="A223" s="543"/>
    </row>
    <row r="224" spans="1:1" ht="15.75" customHeight="1">
      <c r="A224" s="543"/>
    </row>
    <row r="225" spans="1:1" ht="15.75" customHeight="1">
      <c r="A225" s="543"/>
    </row>
    <row r="226" spans="1:1" ht="15.75" customHeight="1">
      <c r="A226" s="543"/>
    </row>
    <row r="227" spans="1:1" ht="15.75" customHeight="1">
      <c r="A227" s="543"/>
    </row>
    <row r="228" spans="1:1" ht="15.75" customHeight="1">
      <c r="A228" s="543"/>
    </row>
    <row r="229" spans="1:1" ht="15.75" customHeight="1">
      <c r="A229" s="543"/>
    </row>
    <row r="230" spans="1:1" ht="15.75" customHeight="1">
      <c r="A230" s="543"/>
    </row>
    <row r="231" spans="1:1" ht="15.75" customHeight="1"/>
    <row r="232" spans="1:1" ht="15.75" customHeight="1"/>
    <row r="233" spans="1:1" ht="15.75" customHeight="1"/>
    <row r="234" spans="1:1" ht="15.75" customHeight="1"/>
    <row r="235" spans="1:1" ht="15.75" customHeight="1"/>
    <row r="236" spans="1:1" ht="15.75" customHeight="1"/>
    <row r="237" spans="1:1" ht="15.75" customHeight="1"/>
    <row r="238" spans="1:1" ht="15.75" customHeight="1"/>
    <row r="239" spans="1:1" ht="15.75" customHeight="1"/>
    <row r="240" spans="1: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2:F12"/>
    <mergeCell ref="A14:G14"/>
    <mergeCell ref="D15:E15"/>
  </mergeCells>
  <pageMargins left="0.51181102362204722" right="0.15748031496062992" top="0.39370078740157483" bottom="0.55118110236220474" header="0" footer="0"/>
  <pageSetup paperSize="9" scale="92" orientation="portrait" r:id="rId1"/>
  <headerFooter>
    <oddHeader>&amp;R&amp;F / &amp;D / &amp;A</oddHeader>
    <oddFooter>&amp;L​ Maîtrise d’œuvre : CTP architectes - Ordre des architectes : Languedoc Roussillon N° S12588 / MAF N° 257773N11 &amp;R&amp;P/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16" zoomScaleNormal="100" zoomScaleSheetLayoutView="25" workbookViewId="0">
      <selection activeCell="I30" sqref="I30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22.7109375" customWidth="1"/>
    <col min="9" max="26" width="10.7109375" customWidth="1"/>
  </cols>
  <sheetData>
    <row r="1" spans="1:26">
      <c r="A1" s="509" t="s">
        <v>6</v>
      </c>
      <c r="B1" s="5"/>
      <c r="C1" s="5"/>
      <c r="D1" s="5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510" t="s">
        <v>8</v>
      </c>
      <c r="B2" s="190"/>
      <c r="C2" s="190"/>
      <c r="D2" s="190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511" t="s">
        <v>10</v>
      </c>
      <c r="B3" s="421"/>
      <c r="C3" s="421"/>
      <c r="D3" s="421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512" t="s">
        <v>12</v>
      </c>
      <c r="B4" s="192"/>
      <c r="C4" s="192"/>
      <c r="D4" s="192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37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13"/>
      <c r="B6" s="19"/>
      <c r="C6" s="21" t="s">
        <v>14</v>
      </c>
      <c r="D6" s="20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14"/>
      <c r="B7" s="3"/>
      <c r="C7" s="25" t="s">
        <v>15</v>
      </c>
      <c r="D7" s="25"/>
      <c r="E7" s="25"/>
      <c r="F7" s="26"/>
      <c r="G7" s="27"/>
      <c r="H7" s="5"/>
      <c r="J7" s="515"/>
      <c r="K7" s="5"/>
      <c r="L7" s="428"/>
      <c r="M7" s="428"/>
      <c r="N7" s="429"/>
      <c r="O7" s="4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16"/>
      <c r="B8" s="29"/>
      <c r="C8" s="31" t="s">
        <v>16</v>
      </c>
      <c r="D8" s="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372"/>
      <c r="B9" s="577" t="s">
        <v>615</v>
      </c>
      <c r="C9" s="25"/>
      <c r="D9" s="25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13"/>
      <c r="B10" s="19"/>
      <c r="C10" s="20"/>
      <c r="D10" s="20"/>
      <c r="E10" s="20"/>
      <c r="F10" s="431" t="s">
        <v>112</v>
      </c>
      <c r="G10" s="432"/>
      <c r="H10" s="5"/>
      <c r="I10" s="48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516"/>
      <c r="B11" s="29"/>
      <c r="C11" s="30"/>
      <c r="D11" s="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372"/>
      <c r="B12" s="626" t="s">
        <v>114</v>
      </c>
      <c r="C12" s="606"/>
      <c r="D12" s="606"/>
      <c r="E12" s="606"/>
      <c r="F12" s="606"/>
      <c r="G12" s="45" t="s">
        <v>131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372" t="s">
        <v>115</v>
      </c>
      <c r="B13" s="46"/>
      <c r="C13" s="42"/>
      <c r="D13" s="42"/>
      <c r="E13" s="46"/>
      <c r="F13" s="46"/>
      <c r="G13" s="435" t="s">
        <v>116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5.5" customHeight="1">
      <c r="A14" s="628" t="s">
        <v>117</v>
      </c>
      <c r="B14" s="600"/>
      <c r="C14" s="600"/>
      <c r="D14" s="600"/>
      <c r="E14" s="600"/>
      <c r="F14" s="600"/>
      <c r="G14" s="60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37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517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</row>
    <row r="17" spans="1:26" ht="17.25" customHeight="1">
      <c r="A17" s="533" t="s">
        <v>616</v>
      </c>
      <c r="B17" s="447" t="s">
        <v>617</v>
      </c>
      <c r="C17" s="519"/>
      <c r="D17" s="553"/>
      <c r="E17" s="553"/>
      <c r="F17" s="449"/>
      <c r="G17" s="449"/>
      <c r="H17" s="453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30" customHeight="1">
      <c r="A18" s="534" t="s">
        <v>618</v>
      </c>
      <c r="B18" s="462" t="s">
        <v>619</v>
      </c>
      <c r="C18" s="524" t="s">
        <v>4</v>
      </c>
      <c r="D18" s="556">
        <v>21.2</v>
      </c>
      <c r="E18" s="453"/>
      <c r="F18" s="465"/>
      <c r="G18" s="465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18" customHeight="1">
      <c r="A19" s="534" t="s">
        <v>620</v>
      </c>
      <c r="B19" s="569" t="s">
        <v>621</v>
      </c>
      <c r="C19" s="524" t="s">
        <v>2</v>
      </c>
      <c r="D19" s="570">
        <v>12</v>
      </c>
      <c r="E19" s="2"/>
      <c r="F19" s="547"/>
      <c r="G19" s="54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534" t="s">
        <v>622</v>
      </c>
      <c r="B20" s="462" t="s">
        <v>623</v>
      </c>
      <c r="C20" s="524" t="s">
        <v>4</v>
      </c>
      <c r="D20" s="556">
        <v>16</v>
      </c>
      <c r="E20" s="453"/>
      <c r="F20" s="465"/>
      <c r="G20" s="465"/>
      <c r="H20" s="453"/>
      <c r="I20" s="45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ht="30" customHeight="1">
      <c r="A21" s="534" t="s">
        <v>624</v>
      </c>
      <c r="B21" s="462" t="s">
        <v>625</v>
      </c>
      <c r="C21" s="524" t="s">
        <v>2</v>
      </c>
      <c r="D21" s="556">
        <v>38</v>
      </c>
      <c r="E21" s="453"/>
      <c r="F21" s="465"/>
      <c r="G21" s="465"/>
      <c r="H21" s="453"/>
      <c r="I21" s="45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30" customHeight="1">
      <c r="A22" s="534" t="s">
        <v>626</v>
      </c>
      <c r="B22" s="462" t="s">
        <v>627</v>
      </c>
      <c r="C22" s="524" t="s">
        <v>2</v>
      </c>
      <c r="D22" s="556">
        <v>35</v>
      </c>
      <c r="E22" s="453"/>
      <c r="F22" s="465"/>
      <c r="G22" s="465"/>
      <c r="H22" s="453"/>
      <c r="I22" s="453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18" customHeight="1">
      <c r="A23" s="534" t="s">
        <v>628</v>
      </c>
      <c r="B23" s="462" t="s">
        <v>629</v>
      </c>
      <c r="C23" s="524" t="s">
        <v>3</v>
      </c>
      <c r="D23" s="556">
        <v>2</v>
      </c>
      <c r="E23" s="453"/>
      <c r="F23" s="465"/>
      <c r="G23" s="465"/>
      <c r="H23" s="453"/>
      <c r="I23" s="45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30" customHeight="1">
      <c r="A24" s="534" t="s">
        <v>630</v>
      </c>
      <c r="B24" s="462" t="s">
        <v>631</v>
      </c>
      <c r="C24" s="524" t="s">
        <v>3</v>
      </c>
      <c r="D24" s="556">
        <v>5</v>
      </c>
      <c r="E24" s="453"/>
      <c r="F24" s="465"/>
      <c r="G24" s="465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30" customHeight="1">
      <c r="A25" s="534" t="s">
        <v>632</v>
      </c>
      <c r="B25" s="462" t="s">
        <v>633</v>
      </c>
      <c r="C25" s="524" t="s">
        <v>3</v>
      </c>
      <c r="D25" s="556">
        <v>1</v>
      </c>
      <c r="E25" s="453"/>
      <c r="F25" s="465"/>
      <c r="G25" s="465"/>
      <c r="H25" s="453"/>
      <c r="I25" s="453"/>
      <c r="J25" s="453"/>
      <c r="K25" s="454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</row>
    <row r="26" spans="1:26" ht="18" customHeight="1">
      <c r="A26" s="571" t="s">
        <v>634</v>
      </c>
      <c r="B26" s="572" t="s">
        <v>635</v>
      </c>
      <c r="C26" s="573" t="s">
        <v>3</v>
      </c>
      <c r="D26" s="574">
        <v>1</v>
      </c>
      <c r="E26" s="575"/>
      <c r="F26" s="576"/>
      <c r="G26" s="576"/>
      <c r="H26" s="453"/>
      <c r="I26" s="453"/>
      <c r="J26" s="453"/>
      <c r="K26" s="454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</row>
    <row r="27" spans="1:26" ht="18.75" customHeight="1">
      <c r="A27" s="525"/>
      <c r="B27" s="475" t="s">
        <v>132</v>
      </c>
      <c r="C27" s="476"/>
      <c r="D27" s="477"/>
      <c r="E27" s="478"/>
      <c r="F27" s="479"/>
      <c r="G27" s="480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</row>
    <row r="28" spans="1:26" ht="20.25" customHeight="1">
      <c r="A28" s="526"/>
      <c r="B28" s="411" t="s">
        <v>133</v>
      </c>
      <c r="C28" s="527">
        <v>0.2</v>
      </c>
      <c r="D28" s="528"/>
      <c r="E28" s="529"/>
      <c r="F28" s="530"/>
      <c r="G28" s="530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</row>
    <row r="29" spans="1:26" ht="22.5" customHeight="1">
      <c r="A29" s="526"/>
      <c r="B29" s="550" t="s">
        <v>134</v>
      </c>
      <c r="C29" s="551"/>
      <c r="D29" s="477"/>
      <c r="E29" s="478"/>
      <c r="F29" s="479"/>
      <c r="G29" s="480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</row>
    <row r="30" spans="1:26" ht="48.75" customHeight="1">
      <c r="A30" s="531"/>
      <c r="B30" s="206"/>
      <c r="C30" s="492" t="s">
        <v>21</v>
      </c>
      <c r="D30" s="490"/>
      <c r="E30" s="206"/>
      <c r="F30" s="206"/>
      <c r="G30" s="491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</row>
    <row r="31" spans="1:26" ht="22.5" customHeight="1">
      <c r="A31" s="531"/>
      <c r="B31" s="494"/>
      <c r="C31" s="495" t="s">
        <v>360</v>
      </c>
      <c r="D31" s="496"/>
      <c r="E31" s="497"/>
      <c r="F31" s="498"/>
      <c r="G31" s="491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</row>
    <row r="32" spans="1:26" ht="15.75" customHeight="1">
      <c r="A32" s="531"/>
      <c r="B32" s="499"/>
      <c r="C32" s="552" t="s">
        <v>361</v>
      </c>
      <c r="D32" s="490"/>
      <c r="E32" s="206"/>
      <c r="F32" s="501"/>
      <c r="G32" s="491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</row>
    <row r="33" spans="1:26" ht="101.25" customHeight="1">
      <c r="A33" s="531"/>
      <c r="B33" s="502"/>
      <c r="C33" s="503"/>
      <c r="D33" s="504"/>
      <c r="E33" s="505"/>
      <c r="F33" s="506"/>
      <c r="G33" s="491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</row>
    <row r="34" spans="1:26" ht="9" customHeight="1">
      <c r="A34" s="543"/>
    </row>
    <row r="35" spans="1:26" ht="15.75" customHeight="1">
      <c r="A35" s="543"/>
    </row>
    <row r="36" spans="1:26" ht="15.75" customHeight="1">
      <c r="A36" s="543"/>
    </row>
    <row r="37" spans="1:26" ht="15.75" customHeight="1">
      <c r="A37" s="543"/>
    </row>
    <row r="38" spans="1:26" ht="15.75" customHeight="1">
      <c r="A38" s="543"/>
    </row>
    <row r="39" spans="1:26" ht="15.75" customHeight="1">
      <c r="A39" s="543"/>
    </row>
    <row r="40" spans="1:26" ht="15.75" customHeight="1">
      <c r="A40" s="543"/>
    </row>
    <row r="41" spans="1:26" ht="15.75" customHeight="1">
      <c r="A41" s="543"/>
    </row>
    <row r="42" spans="1:26" ht="15.75" customHeight="1">
      <c r="A42" s="543"/>
    </row>
    <row r="43" spans="1:26" ht="15.75" customHeight="1">
      <c r="A43" s="543"/>
    </row>
    <row r="44" spans="1:26" ht="15.75" customHeight="1">
      <c r="A44" s="543"/>
    </row>
    <row r="45" spans="1:26" ht="15.75" customHeight="1">
      <c r="A45" s="543"/>
    </row>
    <row r="46" spans="1:26" ht="15.75" customHeight="1">
      <c r="A46" s="543"/>
    </row>
    <row r="47" spans="1:26" ht="15.75" customHeight="1">
      <c r="A47" s="543"/>
    </row>
    <row r="48" spans="1:26" ht="15.75" customHeight="1">
      <c r="A48" s="543"/>
    </row>
    <row r="49" spans="1:1" ht="15.75" customHeight="1">
      <c r="A49" s="543"/>
    </row>
    <row r="50" spans="1:1" ht="15.75" customHeight="1">
      <c r="A50" s="543"/>
    </row>
    <row r="51" spans="1:1" ht="15.75" customHeight="1">
      <c r="A51" s="543"/>
    </row>
    <row r="52" spans="1:1" ht="15.75" customHeight="1">
      <c r="A52" s="543"/>
    </row>
    <row r="53" spans="1:1" ht="15.75" customHeight="1">
      <c r="A53" s="543"/>
    </row>
    <row r="54" spans="1:1" ht="15.75" customHeight="1">
      <c r="A54" s="543"/>
    </row>
    <row r="55" spans="1:1" ht="15.75" customHeight="1">
      <c r="A55" s="543"/>
    </row>
    <row r="56" spans="1:1" ht="15.75" customHeight="1">
      <c r="A56" s="543"/>
    </row>
    <row r="57" spans="1:1" ht="15.75" customHeight="1">
      <c r="A57" s="543"/>
    </row>
    <row r="58" spans="1:1" ht="15.75" customHeight="1">
      <c r="A58" s="543"/>
    </row>
    <row r="59" spans="1:1" ht="15.75" customHeight="1">
      <c r="A59" s="543"/>
    </row>
    <row r="60" spans="1:1" ht="15.75" customHeight="1">
      <c r="A60" s="543"/>
    </row>
    <row r="61" spans="1:1" ht="15.75" customHeight="1">
      <c r="A61" s="543"/>
    </row>
    <row r="62" spans="1:1" ht="15.75" customHeight="1">
      <c r="A62" s="543"/>
    </row>
    <row r="63" spans="1:1" ht="15.75" customHeight="1">
      <c r="A63" s="543"/>
    </row>
    <row r="64" spans="1:1" ht="15.75" customHeight="1">
      <c r="A64" s="543"/>
    </row>
    <row r="65" spans="1:1" ht="15.75" customHeight="1">
      <c r="A65" s="543"/>
    </row>
    <row r="66" spans="1:1" ht="15.75" customHeight="1">
      <c r="A66" s="543"/>
    </row>
    <row r="67" spans="1:1" ht="15.75" customHeight="1">
      <c r="A67" s="543"/>
    </row>
    <row r="68" spans="1:1" ht="15.75" customHeight="1">
      <c r="A68" s="543"/>
    </row>
    <row r="69" spans="1:1" ht="15.75" customHeight="1">
      <c r="A69" s="543"/>
    </row>
    <row r="70" spans="1:1" ht="15.75" customHeight="1">
      <c r="A70" s="543"/>
    </row>
    <row r="71" spans="1:1" ht="15.75" customHeight="1">
      <c r="A71" s="543"/>
    </row>
    <row r="72" spans="1:1" ht="15.75" customHeight="1">
      <c r="A72" s="543"/>
    </row>
    <row r="73" spans="1:1" ht="15.75" customHeight="1">
      <c r="A73" s="543"/>
    </row>
    <row r="74" spans="1:1" ht="15.75" customHeight="1">
      <c r="A74" s="543"/>
    </row>
    <row r="75" spans="1:1" ht="15.75" customHeight="1">
      <c r="A75" s="543"/>
    </row>
    <row r="76" spans="1:1" ht="15.75" customHeight="1">
      <c r="A76" s="543"/>
    </row>
    <row r="77" spans="1:1" ht="15.75" customHeight="1">
      <c r="A77" s="543"/>
    </row>
    <row r="78" spans="1:1" ht="15.75" customHeight="1">
      <c r="A78" s="543"/>
    </row>
    <row r="79" spans="1:1" ht="15.75" customHeight="1">
      <c r="A79" s="543"/>
    </row>
    <row r="80" spans="1:1" ht="15.75" customHeight="1">
      <c r="A80" s="543"/>
    </row>
    <row r="81" spans="1:1" ht="15.75" customHeight="1">
      <c r="A81" s="543"/>
    </row>
    <row r="82" spans="1:1" ht="15.75" customHeight="1">
      <c r="A82" s="543"/>
    </row>
    <row r="83" spans="1:1" ht="15.75" customHeight="1">
      <c r="A83" s="543"/>
    </row>
    <row r="84" spans="1:1" ht="15.75" customHeight="1">
      <c r="A84" s="543"/>
    </row>
    <row r="85" spans="1:1" ht="15.75" customHeight="1">
      <c r="A85" s="543"/>
    </row>
    <row r="86" spans="1:1" ht="15.75" customHeight="1">
      <c r="A86" s="543"/>
    </row>
    <row r="87" spans="1:1" ht="15.75" customHeight="1">
      <c r="A87" s="543"/>
    </row>
    <row r="88" spans="1:1" ht="15.75" customHeight="1">
      <c r="A88" s="543"/>
    </row>
    <row r="89" spans="1:1" ht="15.75" customHeight="1">
      <c r="A89" s="543"/>
    </row>
    <row r="90" spans="1:1" ht="15.75" customHeight="1">
      <c r="A90" s="543"/>
    </row>
    <row r="91" spans="1:1" ht="15.75" customHeight="1">
      <c r="A91" s="543"/>
    </row>
    <row r="92" spans="1:1" ht="15.75" customHeight="1">
      <c r="A92" s="543"/>
    </row>
    <row r="93" spans="1:1" ht="15.75" customHeight="1">
      <c r="A93" s="543"/>
    </row>
    <row r="94" spans="1:1" ht="15.75" customHeight="1">
      <c r="A94" s="543"/>
    </row>
    <row r="95" spans="1:1" ht="15.75" customHeight="1">
      <c r="A95" s="543"/>
    </row>
    <row r="96" spans="1:1" ht="15.75" customHeight="1">
      <c r="A96" s="543"/>
    </row>
    <row r="97" spans="1:1" ht="15.75" customHeight="1">
      <c r="A97" s="543"/>
    </row>
    <row r="98" spans="1:1" ht="15.75" customHeight="1">
      <c r="A98" s="543"/>
    </row>
    <row r="99" spans="1:1" ht="15.75" customHeight="1">
      <c r="A99" s="543"/>
    </row>
    <row r="100" spans="1:1" ht="15.75" customHeight="1">
      <c r="A100" s="543"/>
    </row>
    <row r="101" spans="1:1" ht="15.75" customHeight="1">
      <c r="A101" s="543"/>
    </row>
    <row r="102" spans="1:1" ht="15.75" customHeight="1">
      <c r="A102" s="543"/>
    </row>
    <row r="103" spans="1:1" ht="15.75" customHeight="1">
      <c r="A103" s="543"/>
    </row>
    <row r="104" spans="1:1" ht="15.75" customHeight="1">
      <c r="A104" s="543"/>
    </row>
    <row r="105" spans="1:1" ht="15.75" customHeight="1">
      <c r="A105" s="543"/>
    </row>
    <row r="106" spans="1:1" ht="15.75" customHeight="1">
      <c r="A106" s="543"/>
    </row>
    <row r="107" spans="1:1" ht="15.75" customHeight="1">
      <c r="A107" s="543"/>
    </row>
    <row r="108" spans="1:1" ht="15.75" customHeight="1">
      <c r="A108" s="543"/>
    </row>
    <row r="109" spans="1:1" ht="15.75" customHeight="1">
      <c r="A109" s="543"/>
    </row>
    <row r="110" spans="1:1" ht="15.75" customHeight="1">
      <c r="A110" s="543"/>
    </row>
    <row r="111" spans="1:1" ht="15.75" customHeight="1">
      <c r="A111" s="543"/>
    </row>
    <row r="112" spans="1:1" ht="15.75" customHeight="1">
      <c r="A112" s="543"/>
    </row>
    <row r="113" spans="1:1" ht="15.75" customHeight="1">
      <c r="A113" s="543"/>
    </row>
    <row r="114" spans="1:1" ht="15.75" customHeight="1">
      <c r="A114" s="543"/>
    </row>
    <row r="115" spans="1:1" ht="15.75" customHeight="1">
      <c r="A115" s="543"/>
    </row>
    <row r="116" spans="1:1" ht="15.75" customHeight="1">
      <c r="A116" s="543"/>
    </row>
    <row r="117" spans="1:1" ht="15.75" customHeight="1">
      <c r="A117" s="543"/>
    </row>
    <row r="118" spans="1:1" ht="15.75" customHeight="1">
      <c r="A118" s="543"/>
    </row>
    <row r="119" spans="1:1" ht="15.75" customHeight="1">
      <c r="A119" s="543"/>
    </row>
    <row r="120" spans="1:1" ht="15.75" customHeight="1">
      <c r="A120" s="543"/>
    </row>
    <row r="121" spans="1:1" ht="15.75" customHeight="1">
      <c r="A121" s="543"/>
    </row>
    <row r="122" spans="1:1" ht="15.75" customHeight="1">
      <c r="A122" s="543"/>
    </row>
    <row r="123" spans="1:1" ht="15.75" customHeight="1">
      <c r="A123" s="543"/>
    </row>
    <row r="124" spans="1:1" ht="15.75" customHeight="1">
      <c r="A124" s="543"/>
    </row>
    <row r="125" spans="1:1" ht="15.75" customHeight="1">
      <c r="A125" s="543"/>
    </row>
    <row r="126" spans="1:1" ht="15.75" customHeight="1">
      <c r="A126" s="543"/>
    </row>
    <row r="127" spans="1:1" ht="15.75" customHeight="1">
      <c r="A127" s="543"/>
    </row>
    <row r="128" spans="1:1" ht="15.75" customHeight="1">
      <c r="A128" s="543"/>
    </row>
    <row r="129" spans="1:1" ht="15.75" customHeight="1">
      <c r="A129" s="543"/>
    </row>
    <row r="130" spans="1:1" ht="15.75" customHeight="1">
      <c r="A130" s="543"/>
    </row>
    <row r="131" spans="1:1" ht="15.75" customHeight="1">
      <c r="A131" s="543"/>
    </row>
    <row r="132" spans="1:1" ht="15.75" customHeight="1">
      <c r="A132" s="543"/>
    </row>
    <row r="133" spans="1:1" ht="15.75" customHeight="1">
      <c r="A133" s="543"/>
    </row>
    <row r="134" spans="1:1" ht="15.75" customHeight="1">
      <c r="A134" s="543"/>
    </row>
    <row r="135" spans="1:1" ht="15.75" customHeight="1">
      <c r="A135" s="543"/>
    </row>
    <row r="136" spans="1:1" ht="15.75" customHeight="1">
      <c r="A136" s="543"/>
    </row>
    <row r="137" spans="1:1" ht="15.75" customHeight="1">
      <c r="A137" s="543"/>
    </row>
    <row r="138" spans="1:1" ht="15.75" customHeight="1">
      <c r="A138" s="543"/>
    </row>
    <row r="139" spans="1:1" ht="15.75" customHeight="1">
      <c r="A139" s="543"/>
    </row>
    <row r="140" spans="1:1" ht="15.75" customHeight="1">
      <c r="A140" s="543"/>
    </row>
    <row r="141" spans="1:1" ht="15.75" customHeight="1">
      <c r="A141" s="543"/>
    </row>
    <row r="142" spans="1:1" ht="15.75" customHeight="1">
      <c r="A142" s="543"/>
    </row>
    <row r="143" spans="1:1" ht="15.75" customHeight="1">
      <c r="A143" s="543"/>
    </row>
    <row r="144" spans="1:1" ht="15.75" customHeight="1">
      <c r="A144" s="543"/>
    </row>
    <row r="145" spans="1:1" ht="15.75" customHeight="1">
      <c r="A145" s="543"/>
    </row>
    <row r="146" spans="1:1" ht="15.75" customHeight="1">
      <c r="A146" s="543"/>
    </row>
    <row r="147" spans="1:1" ht="15.75" customHeight="1">
      <c r="A147" s="543"/>
    </row>
    <row r="148" spans="1:1" ht="15.75" customHeight="1">
      <c r="A148" s="543"/>
    </row>
    <row r="149" spans="1:1" ht="15.75" customHeight="1">
      <c r="A149" s="543"/>
    </row>
    <row r="150" spans="1:1" ht="15.75" customHeight="1">
      <c r="A150" s="543"/>
    </row>
    <row r="151" spans="1:1" ht="15.75" customHeight="1">
      <c r="A151" s="543"/>
    </row>
    <row r="152" spans="1:1" ht="15.75" customHeight="1">
      <c r="A152" s="543"/>
    </row>
    <row r="153" spans="1:1" ht="15.75" customHeight="1">
      <c r="A153" s="543"/>
    </row>
    <row r="154" spans="1:1" ht="15.75" customHeight="1">
      <c r="A154" s="543"/>
    </row>
    <row r="155" spans="1:1" ht="15.75" customHeight="1">
      <c r="A155" s="543"/>
    </row>
    <row r="156" spans="1:1" ht="15.75" customHeight="1">
      <c r="A156" s="543"/>
    </row>
    <row r="157" spans="1:1" ht="15.75" customHeight="1">
      <c r="A157" s="543"/>
    </row>
    <row r="158" spans="1:1" ht="15.75" customHeight="1">
      <c r="A158" s="543"/>
    </row>
    <row r="159" spans="1:1" ht="15.75" customHeight="1">
      <c r="A159" s="543"/>
    </row>
    <row r="160" spans="1:1" ht="15.75" customHeight="1">
      <c r="A160" s="543"/>
    </row>
    <row r="161" spans="1:1" ht="15.75" customHeight="1">
      <c r="A161" s="543"/>
    </row>
    <row r="162" spans="1:1" ht="15.75" customHeight="1">
      <c r="A162" s="543"/>
    </row>
    <row r="163" spans="1:1" ht="15.75" customHeight="1">
      <c r="A163" s="543"/>
    </row>
    <row r="164" spans="1:1" ht="15.75" customHeight="1">
      <c r="A164" s="543"/>
    </row>
    <row r="165" spans="1:1" ht="15.75" customHeight="1">
      <c r="A165" s="543"/>
    </row>
    <row r="166" spans="1:1" ht="15.75" customHeight="1">
      <c r="A166" s="543"/>
    </row>
    <row r="167" spans="1:1" ht="15.75" customHeight="1">
      <c r="A167" s="543"/>
    </row>
    <row r="168" spans="1:1" ht="15.75" customHeight="1">
      <c r="A168" s="543"/>
    </row>
    <row r="169" spans="1:1" ht="15.75" customHeight="1">
      <c r="A169" s="543"/>
    </row>
    <row r="170" spans="1:1" ht="15.75" customHeight="1">
      <c r="A170" s="543"/>
    </row>
    <row r="171" spans="1:1" ht="15.75" customHeight="1">
      <c r="A171" s="543"/>
    </row>
    <row r="172" spans="1:1" ht="15.75" customHeight="1">
      <c r="A172" s="543"/>
    </row>
    <row r="173" spans="1:1" ht="15.75" customHeight="1">
      <c r="A173" s="543"/>
    </row>
    <row r="174" spans="1:1" ht="15.75" customHeight="1">
      <c r="A174" s="543"/>
    </row>
    <row r="175" spans="1:1" ht="15.75" customHeight="1">
      <c r="A175" s="543"/>
    </row>
    <row r="176" spans="1:1" ht="15.75" customHeight="1">
      <c r="A176" s="543"/>
    </row>
    <row r="177" spans="1:1" ht="15.75" customHeight="1">
      <c r="A177" s="543"/>
    </row>
    <row r="178" spans="1:1" ht="15.75" customHeight="1">
      <c r="A178" s="543"/>
    </row>
    <row r="179" spans="1:1" ht="15.75" customHeight="1">
      <c r="A179" s="543"/>
    </row>
    <row r="180" spans="1:1" ht="15.75" customHeight="1">
      <c r="A180" s="543"/>
    </row>
    <row r="181" spans="1:1" ht="15.75" customHeight="1">
      <c r="A181" s="543"/>
    </row>
    <row r="182" spans="1:1" ht="15.75" customHeight="1">
      <c r="A182" s="543"/>
    </row>
    <row r="183" spans="1:1" ht="15.75" customHeight="1">
      <c r="A183" s="543"/>
    </row>
    <row r="184" spans="1:1" ht="15.75" customHeight="1">
      <c r="A184" s="543"/>
    </row>
    <row r="185" spans="1:1" ht="15.75" customHeight="1">
      <c r="A185" s="543"/>
    </row>
    <row r="186" spans="1:1" ht="15.75" customHeight="1">
      <c r="A186" s="543"/>
    </row>
    <row r="187" spans="1:1" ht="15.75" customHeight="1">
      <c r="A187" s="543"/>
    </row>
    <row r="188" spans="1:1" ht="15.75" customHeight="1">
      <c r="A188" s="543"/>
    </row>
    <row r="189" spans="1:1" ht="15.75" customHeight="1">
      <c r="A189" s="543"/>
    </row>
    <row r="190" spans="1:1" ht="15.75" customHeight="1">
      <c r="A190" s="543"/>
    </row>
    <row r="191" spans="1:1" ht="15.75" customHeight="1">
      <c r="A191" s="543"/>
    </row>
    <row r="192" spans="1:1" ht="15.75" customHeight="1">
      <c r="A192" s="543"/>
    </row>
    <row r="193" spans="1:1" ht="15.75" customHeight="1">
      <c r="A193" s="543"/>
    </row>
    <row r="194" spans="1:1" ht="15.75" customHeight="1">
      <c r="A194" s="543"/>
    </row>
    <row r="195" spans="1:1" ht="15.75" customHeight="1">
      <c r="A195" s="543"/>
    </row>
    <row r="196" spans="1:1" ht="15.75" customHeight="1">
      <c r="A196" s="543"/>
    </row>
    <row r="197" spans="1:1" ht="15.75" customHeight="1">
      <c r="A197" s="543"/>
    </row>
    <row r="198" spans="1:1" ht="15.75" customHeight="1">
      <c r="A198" s="543"/>
    </row>
    <row r="199" spans="1:1" ht="15.75" customHeight="1">
      <c r="A199" s="543"/>
    </row>
    <row r="200" spans="1:1" ht="15.75" customHeight="1">
      <c r="A200" s="543"/>
    </row>
    <row r="201" spans="1:1" ht="15.75" customHeight="1">
      <c r="A201" s="543"/>
    </row>
    <row r="202" spans="1:1" ht="15.75" customHeight="1">
      <c r="A202" s="543"/>
    </row>
    <row r="203" spans="1:1" ht="15.75" customHeight="1">
      <c r="A203" s="543"/>
    </row>
    <row r="204" spans="1:1" ht="15.75" customHeight="1">
      <c r="A204" s="543"/>
    </row>
    <row r="205" spans="1:1" ht="15.75" customHeight="1">
      <c r="A205" s="543"/>
    </row>
    <row r="206" spans="1:1" ht="15.75" customHeight="1">
      <c r="A206" s="543"/>
    </row>
    <row r="207" spans="1:1" ht="15.75" customHeight="1">
      <c r="A207" s="543"/>
    </row>
    <row r="208" spans="1:1" ht="15.75" customHeight="1">
      <c r="A208" s="543"/>
    </row>
    <row r="209" spans="1:1" ht="15.75" customHeight="1">
      <c r="A209" s="543"/>
    </row>
    <row r="210" spans="1:1" ht="15.75" customHeight="1">
      <c r="A210" s="543"/>
    </row>
    <row r="211" spans="1:1" ht="15.75" customHeight="1">
      <c r="A211" s="543"/>
    </row>
    <row r="212" spans="1:1" ht="15.75" customHeight="1">
      <c r="A212" s="543"/>
    </row>
    <row r="213" spans="1:1" ht="15.75" customHeight="1">
      <c r="A213" s="543"/>
    </row>
    <row r="214" spans="1:1" ht="15.75" customHeight="1">
      <c r="A214" s="543"/>
    </row>
    <row r="215" spans="1:1" ht="15.75" customHeight="1">
      <c r="A215" s="543"/>
    </row>
    <row r="216" spans="1:1" ht="15.75" customHeight="1">
      <c r="A216" s="543"/>
    </row>
    <row r="217" spans="1:1" ht="15.75" customHeight="1">
      <c r="A217" s="543"/>
    </row>
    <row r="218" spans="1:1" ht="15.75" customHeight="1">
      <c r="A218" s="543"/>
    </row>
    <row r="219" spans="1:1" ht="15.75" customHeight="1">
      <c r="A219" s="543"/>
    </row>
    <row r="220" spans="1:1" ht="15.75" customHeight="1">
      <c r="A220" s="543"/>
    </row>
    <row r="221" spans="1:1" ht="15.75" customHeight="1">
      <c r="A221" s="543"/>
    </row>
    <row r="222" spans="1:1" ht="15.75" customHeight="1">
      <c r="A222" s="543"/>
    </row>
    <row r="223" spans="1:1" ht="15.75" customHeight="1">
      <c r="A223" s="543"/>
    </row>
    <row r="224" spans="1:1" ht="15.75" customHeight="1">
      <c r="A224" s="543"/>
    </row>
    <row r="225" spans="1:1" ht="15.75" customHeight="1">
      <c r="A225" s="543"/>
    </row>
    <row r="226" spans="1:1" ht="15.75" customHeight="1">
      <c r="A226" s="543"/>
    </row>
    <row r="227" spans="1:1" ht="15.75" customHeight="1">
      <c r="A227" s="543"/>
    </row>
    <row r="228" spans="1:1" ht="15.75" customHeight="1">
      <c r="A228" s="543"/>
    </row>
    <row r="229" spans="1:1" ht="15.75" customHeight="1">
      <c r="A229" s="543"/>
    </row>
    <row r="230" spans="1:1" ht="15.75" customHeight="1">
      <c r="A230" s="543"/>
    </row>
    <row r="231" spans="1:1" ht="15.75" customHeight="1">
      <c r="A231" s="543"/>
    </row>
    <row r="232" spans="1:1" ht="15.75" customHeight="1">
      <c r="A232" s="543"/>
    </row>
    <row r="233" spans="1:1" ht="15.75" customHeight="1"/>
    <row r="234" spans="1:1" ht="15.75" customHeight="1"/>
    <row r="235" spans="1:1" ht="15.75" customHeight="1"/>
    <row r="236" spans="1:1" ht="15.75" customHeight="1"/>
    <row r="237" spans="1:1" ht="15.75" customHeight="1"/>
    <row r="238" spans="1:1" ht="15.75" customHeight="1"/>
    <row r="239" spans="1:1" ht="15.75" customHeight="1"/>
    <row r="240" spans="1: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2:F12"/>
    <mergeCell ref="A14:G14"/>
    <mergeCell ref="D15:E15"/>
  </mergeCells>
  <pageMargins left="0.51181102362204722" right="0.15748031496062992" top="0.39370078740157483" bottom="0.55118110236220474" header="0" footer="0"/>
  <pageSetup paperSize="9" scale="92" orientation="portrait" r:id="rId1"/>
  <headerFooter>
    <oddHeader>&amp;R&amp;F / &amp;D / &amp;A</oddHeader>
    <oddFooter>&amp;L​ Maîtrise d’œuvre : CTP architectes - Ordre des architectes : Languedoc Roussillon N° S12588 / MAF N° 257773N11 &amp;R&amp;P/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1000"/>
  <sheetViews>
    <sheetView workbookViewId="0"/>
  </sheetViews>
  <sheetFormatPr baseColWidth="10" defaultColWidth="14.42578125" defaultRowHeight="15" customHeight="1"/>
  <cols>
    <col min="1" max="2" width="5.28515625" customWidth="1"/>
    <col min="3" max="3" width="6.140625" customWidth="1"/>
    <col min="4" max="4" width="5.85546875" customWidth="1"/>
    <col min="5" max="5" width="5.28515625" customWidth="1"/>
    <col min="6" max="6" width="5.85546875" customWidth="1"/>
    <col min="7" max="8" width="5.7109375" customWidth="1"/>
    <col min="9" max="9" width="6.42578125" customWidth="1"/>
    <col min="10" max="13" width="5.7109375" customWidth="1"/>
    <col min="14" max="14" width="6.42578125" customWidth="1"/>
    <col min="15" max="25" width="5.7109375" customWidth="1"/>
    <col min="26" max="26" width="6.28515625" customWidth="1"/>
    <col min="27" max="30" width="5.7109375" customWidth="1"/>
    <col min="31" max="31" width="6.42578125" customWidth="1"/>
    <col min="32" max="52" width="5.7109375" customWidth="1"/>
    <col min="53" max="58" width="6.42578125" customWidth="1"/>
  </cols>
  <sheetData>
    <row r="1" spans="1:58" ht="54.75" customHeight="1">
      <c r="A1" s="42"/>
      <c r="B1" s="42"/>
      <c r="C1" s="42"/>
      <c r="D1" s="42"/>
      <c r="E1" s="42"/>
      <c r="F1" s="207"/>
      <c r="G1" s="208"/>
      <c r="H1" s="208"/>
      <c r="I1" s="208"/>
      <c r="J1" s="42"/>
      <c r="K1" s="42"/>
      <c r="L1" s="209"/>
      <c r="M1" s="42"/>
      <c r="N1" s="42"/>
      <c r="O1" s="42"/>
      <c r="P1" s="42"/>
      <c r="Q1" s="42"/>
      <c r="R1" s="42"/>
      <c r="S1" s="42"/>
      <c r="T1" s="42"/>
      <c r="U1" s="42"/>
      <c r="V1" s="42"/>
      <c r="W1" s="210"/>
      <c r="X1" s="210"/>
      <c r="Y1" s="211"/>
      <c r="Z1" s="212"/>
      <c r="AA1" s="213"/>
      <c r="AB1" s="213"/>
      <c r="AC1" s="213"/>
      <c r="AD1" s="213"/>
      <c r="AE1" s="42"/>
      <c r="AF1" s="42"/>
      <c r="AG1" s="42"/>
      <c r="AH1" s="211"/>
      <c r="AI1" s="42"/>
      <c r="AJ1" s="42"/>
      <c r="AK1" s="214"/>
      <c r="AL1" s="211"/>
      <c r="AM1" s="211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</row>
    <row r="2" spans="1:58" ht="15.75" customHeight="1">
      <c r="A2" s="215" t="s">
        <v>6</v>
      </c>
      <c r="B2" s="42"/>
      <c r="C2" s="42"/>
      <c r="D2" s="42"/>
      <c r="E2" s="42"/>
      <c r="F2" s="208"/>
      <c r="G2" s="208"/>
      <c r="H2" s="6" t="s">
        <v>7</v>
      </c>
      <c r="I2" s="42"/>
      <c r="J2" s="42"/>
      <c r="K2" s="42"/>
      <c r="L2" s="203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212"/>
      <c r="Y2" s="216" t="s">
        <v>135</v>
      </c>
      <c r="Z2" s="42"/>
      <c r="AA2" s="212"/>
      <c r="AB2" s="212"/>
      <c r="AC2" s="212"/>
      <c r="AD2" s="212"/>
      <c r="AE2" s="212"/>
      <c r="AF2" s="42"/>
      <c r="AG2" s="42"/>
      <c r="AH2" s="42"/>
      <c r="AI2" s="42"/>
      <c r="AJ2" s="214"/>
      <c r="AK2" s="188" t="s">
        <v>136</v>
      </c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58" ht="18.75" customHeight="1">
      <c r="A3" s="217" t="str">
        <f>'1 GO'!A2</f>
        <v>SCI THALIE Immobilier</v>
      </c>
      <c r="B3" s="218"/>
      <c r="C3" s="218"/>
      <c r="D3" s="218"/>
      <c r="E3" s="218"/>
      <c r="F3" s="219"/>
      <c r="G3" s="220"/>
      <c r="H3" s="221" t="s">
        <v>9</v>
      </c>
      <c r="I3" s="190"/>
      <c r="J3" s="222"/>
      <c r="K3" s="190"/>
      <c r="L3" s="223"/>
      <c r="M3" s="190"/>
      <c r="N3" s="190"/>
      <c r="O3" s="190"/>
      <c r="P3" s="190"/>
      <c r="Q3" s="148"/>
      <c r="R3" s="190"/>
      <c r="S3" s="190"/>
      <c r="T3" s="190"/>
      <c r="U3" s="190"/>
      <c r="V3" s="223"/>
      <c r="W3" s="190"/>
      <c r="X3" s="224" t="s">
        <v>14</v>
      </c>
      <c r="Y3" s="225"/>
      <c r="Z3" s="223"/>
      <c r="AA3" s="223"/>
      <c r="AB3" s="223"/>
      <c r="AC3" s="223"/>
      <c r="AD3" s="223"/>
      <c r="AE3" s="223"/>
      <c r="AF3" s="190"/>
      <c r="AG3" s="148"/>
      <c r="AH3" s="42"/>
      <c r="AI3" s="605" t="s">
        <v>137</v>
      </c>
      <c r="AJ3" s="606"/>
      <c r="AK3" s="607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58" ht="18.75" customHeight="1">
      <c r="A4" s="226" t="str">
        <f>'1 GO'!A3</f>
        <v>83 Rue du Faubourg Boutonnet, 34000 Montpellier</v>
      </c>
      <c r="B4" s="208"/>
      <c r="C4" s="208"/>
      <c r="D4" s="208"/>
      <c r="E4" s="208"/>
      <c r="F4" s="207"/>
      <c r="G4" s="227"/>
      <c r="H4" s="205" t="s">
        <v>138</v>
      </c>
      <c r="I4" s="42"/>
      <c r="J4" s="228"/>
      <c r="K4" s="42"/>
      <c r="L4" s="212"/>
      <c r="M4" s="42"/>
      <c r="N4" s="42"/>
      <c r="O4" s="42"/>
      <c r="P4" s="42"/>
      <c r="Q4" s="151"/>
      <c r="R4" s="42"/>
      <c r="S4" s="42"/>
      <c r="T4" s="42"/>
      <c r="U4" s="42"/>
      <c r="V4" s="212"/>
      <c r="W4" s="42"/>
      <c r="X4" s="229" t="s">
        <v>139</v>
      </c>
      <c r="Y4" s="230"/>
      <c r="Z4" s="212"/>
      <c r="AA4" s="212"/>
      <c r="AB4" s="212"/>
      <c r="AC4" s="212"/>
      <c r="AD4" s="212"/>
      <c r="AE4" s="212"/>
      <c r="AF4" s="231" t="s">
        <v>140</v>
      </c>
      <c r="AG4" s="151"/>
      <c r="AH4" s="42"/>
      <c r="AI4" s="608"/>
      <c r="AJ4" s="603"/>
      <c r="AK4" s="604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58" ht="18.75" customHeight="1">
      <c r="A5" s="232" t="s">
        <v>141</v>
      </c>
      <c r="B5" s="233"/>
      <c r="C5" s="233"/>
      <c r="D5" s="233"/>
      <c r="E5" s="233"/>
      <c r="F5" s="234"/>
      <c r="G5" s="235"/>
      <c r="H5" s="236" t="s">
        <v>142</v>
      </c>
      <c r="I5" s="192"/>
      <c r="J5" s="237"/>
      <c r="K5" s="192"/>
      <c r="L5" s="238"/>
      <c r="M5" s="192"/>
      <c r="N5" s="192"/>
      <c r="O5" s="192"/>
      <c r="P5" s="192"/>
      <c r="Q5" s="239"/>
      <c r="R5" s="192"/>
      <c r="S5" s="192"/>
      <c r="T5" s="192"/>
      <c r="U5" s="192"/>
      <c r="V5" s="238"/>
      <c r="W5" s="192"/>
      <c r="X5" s="240" t="s">
        <v>143</v>
      </c>
      <c r="Y5" s="241"/>
      <c r="Z5" s="238"/>
      <c r="AA5" s="238"/>
      <c r="AB5" s="238"/>
      <c r="AC5" s="238"/>
      <c r="AD5" s="238"/>
      <c r="AE5" s="238"/>
      <c r="AF5" s="192"/>
      <c r="AG5" s="239"/>
      <c r="AH5" s="42"/>
      <c r="AI5" s="242"/>
      <c r="AJ5" s="192" t="s">
        <v>144</v>
      </c>
      <c r="AK5" s="239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</row>
    <row r="6" spans="1:58" ht="23.25" customHeight="1">
      <c r="A6" s="42"/>
      <c r="B6" s="42"/>
      <c r="C6" s="199"/>
      <c r="D6" s="42"/>
      <c r="E6" s="42"/>
      <c r="F6" s="219"/>
      <c r="G6" s="42"/>
      <c r="H6" s="190"/>
      <c r="I6" s="190"/>
      <c r="J6" s="42"/>
      <c r="K6" s="42"/>
      <c r="L6" s="212"/>
      <c r="M6" s="42"/>
      <c r="N6" s="190"/>
      <c r="O6" s="42"/>
      <c r="P6" s="190"/>
      <c r="Q6" s="42"/>
      <c r="R6" s="42"/>
      <c r="S6" s="42"/>
      <c r="T6" s="42"/>
      <c r="U6" s="42"/>
      <c r="V6" s="212"/>
      <c r="W6" s="212"/>
      <c r="X6" s="212"/>
      <c r="Y6" s="609">
        <v>45658</v>
      </c>
      <c r="Z6" s="606"/>
      <c r="AA6" s="606"/>
      <c r="AB6" s="606"/>
      <c r="AC6" s="606"/>
      <c r="AD6" s="606"/>
      <c r="AE6" s="606"/>
      <c r="AF6" s="606"/>
      <c r="AG6" s="606"/>
      <c r="AH6" s="42"/>
      <c r="AI6" s="42"/>
      <c r="AJ6" s="199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</row>
    <row r="7" spans="1:58" ht="18" customHeight="1">
      <c r="A7" s="243"/>
      <c r="B7" s="244" t="s">
        <v>145</v>
      </c>
      <c r="C7" s="227"/>
      <c r="D7" s="208"/>
      <c r="E7" s="245"/>
      <c r="F7" s="208"/>
      <c r="G7" s="42"/>
      <c r="H7" s="42"/>
      <c r="I7" s="246">
        <v>1</v>
      </c>
      <c r="J7" s="247">
        <f t="shared" ref="J7:Q7" si="0">I7+1</f>
        <v>2</v>
      </c>
      <c r="K7" s="246">
        <f t="shared" si="0"/>
        <v>3</v>
      </c>
      <c r="L7" s="246">
        <f t="shared" si="0"/>
        <v>4</v>
      </c>
      <c r="M7" s="246">
        <f t="shared" si="0"/>
        <v>5</v>
      </c>
      <c r="N7" s="246">
        <f t="shared" si="0"/>
        <v>6</v>
      </c>
      <c r="O7" s="246">
        <f t="shared" si="0"/>
        <v>7</v>
      </c>
      <c r="P7" s="246">
        <f t="shared" si="0"/>
        <v>8</v>
      </c>
      <c r="Q7" s="246">
        <f t="shared" si="0"/>
        <v>9</v>
      </c>
      <c r="R7" s="248"/>
      <c r="S7" s="248"/>
      <c r="T7" s="248"/>
      <c r="U7" s="248"/>
      <c r="V7" s="248"/>
      <c r="W7" s="248"/>
      <c r="X7" s="248"/>
      <c r="Y7" s="42"/>
      <c r="Z7" s="42"/>
      <c r="AA7" s="42"/>
      <c r="AB7" s="192"/>
      <c r="AC7" s="192"/>
      <c r="AD7" s="192"/>
      <c r="AE7" s="192"/>
      <c r="AF7" s="42"/>
      <c r="AG7" s="42"/>
      <c r="AH7" s="249"/>
      <c r="AI7" s="250"/>
      <c r="AJ7" s="227"/>
      <c r="AK7" s="250"/>
      <c r="AL7" s="250"/>
      <c r="AM7" s="42"/>
      <c r="AN7" s="42"/>
      <c r="AO7" s="42"/>
      <c r="AP7" s="42"/>
      <c r="AQ7" s="42"/>
      <c r="AR7" s="42"/>
      <c r="AS7" s="192"/>
      <c r="AT7" s="42"/>
      <c r="AU7" s="42"/>
      <c r="AV7" s="249"/>
      <c r="AW7" s="42"/>
      <c r="AX7" s="250"/>
      <c r="AY7" s="250"/>
      <c r="AZ7" s="250"/>
      <c r="BA7" s="251"/>
      <c r="BB7" s="252"/>
      <c r="BC7" s="250"/>
      <c r="BD7" s="250"/>
      <c r="BE7" s="250"/>
      <c r="BF7" s="250"/>
    </row>
    <row r="8" spans="1:58" ht="15" customHeight="1">
      <c r="A8" s="253"/>
      <c r="B8" s="254" t="s">
        <v>146</v>
      </c>
      <c r="C8" s="255"/>
      <c r="D8" s="256"/>
      <c r="E8" s="257"/>
      <c r="F8" s="257"/>
      <c r="G8" s="610">
        <v>45658</v>
      </c>
      <c r="H8" s="611"/>
      <c r="I8" s="258"/>
      <c r="J8" s="612">
        <v>45689</v>
      </c>
      <c r="K8" s="611"/>
      <c r="L8" s="259"/>
      <c r="M8" s="260"/>
      <c r="N8" s="613">
        <v>45717</v>
      </c>
      <c r="O8" s="611"/>
      <c r="P8" s="261"/>
      <c r="Q8" s="262"/>
      <c r="R8" s="614">
        <v>45748</v>
      </c>
      <c r="S8" s="611"/>
      <c r="T8" s="263"/>
      <c r="U8" s="264"/>
      <c r="V8" s="613">
        <v>45778</v>
      </c>
      <c r="W8" s="611"/>
      <c r="X8" s="261"/>
      <c r="Y8" s="261"/>
      <c r="Z8" s="262"/>
      <c r="AA8" s="614">
        <v>45809</v>
      </c>
      <c r="AB8" s="611"/>
      <c r="AC8" s="259"/>
      <c r="AD8" s="265"/>
      <c r="AE8" s="613">
        <v>45839</v>
      </c>
      <c r="AF8" s="611"/>
      <c r="AG8" s="261"/>
      <c r="AH8" s="261"/>
      <c r="AI8" s="614">
        <v>45870</v>
      </c>
      <c r="AJ8" s="611"/>
      <c r="AK8" s="259"/>
      <c r="AL8" s="259"/>
      <c r="AM8" s="265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</row>
    <row r="9" spans="1:58" ht="16.5" customHeight="1">
      <c r="A9" s="266"/>
      <c r="B9" s="267" t="s">
        <v>147</v>
      </c>
      <c r="C9" s="268"/>
      <c r="D9" s="269"/>
      <c r="E9" s="269"/>
      <c r="F9" s="269"/>
      <c r="G9" s="270">
        <v>3</v>
      </c>
      <c r="H9" s="247">
        <f t="shared" ref="H9:AM9" si="1">G9+1</f>
        <v>4</v>
      </c>
      <c r="I9" s="246">
        <f t="shared" si="1"/>
        <v>5</v>
      </c>
      <c r="J9" s="247">
        <f t="shared" si="1"/>
        <v>6</v>
      </c>
      <c r="K9" s="246">
        <f t="shared" si="1"/>
        <v>7</v>
      </c>
      <c r="L9" s="246">
        <f t="shared" si="1"/>
        <v>8</v>
      </c>
      <c r="M9" s="271">
        <f t="shared" si="1"/>
        <v>9</v>
      </c>
      <c r="N9" s="246">
        <f t="shared" si="1"/>
        <v>10</v>
      </c>
      <c r="O9" s="246">
        <f t="shared" si="1"/>
        <v>11</v>
      </c>
      <c r="P9" s="246">
        <f t="shared" si="1"/>
        <v>12</v>
      </c>
      <c r="Q9" s="246">
        <f t="shared" si="1"/>
        <v>13</v>
      </c>
      <c r="R9" s="246">
        <f t="shared" si="1"/>
        <v>14</v>
      </c>
      <c r="S9" s="246">
        <f t="shared" si="1"/>
        <v>15</v>
      </c>
      <c r="T9" s="246">
        <f t="shared" si="1"/>
        <v>16</v>
      </c>
      <c r="U9" s="246">
        <f t="shared" si="1"/>
        <v>17</v>
      </c>
      <c r="V9" s="246">
        <f t="shared" si="1"/>
        <v>18</v>
      </c>
      <c r="W9" s="246">
        <f t="shared" si="1"/>
        <v>19</v>
      </c>
      <c r="X9" s="246">
        <f t="shared" si="1"/>
        <v>20</v>
      </c>
      <c r="Y9" s="246">
        <f t="shared" si="1"/>
        <v>21</v>
      </c>
      <c r="Z9" s="246">
        <f t="shared" si="1"/>
        <v>22</v>
      </c>
      <c r="AA9" s="246">
        <f t="shared" si="1"/>
        <v>23</v>
      </c>
      <c r="AB9" s="246">
        <f t="shared" si="1"/>
        <v>24</v>
      </c>
      <c r="AC9" s="246">
        <f t="shared" si="1"/>
        <v>25</v>
      </c>
      <c r="AD9" s="246">
        <f t="shared" si="1"/>
        <v>26</v>
      </c>
      <c r="AE9" s="246">
        <f t="shared" si="1"/>
        <v>27</v>
      </c>
      <c r="AF9" s="246">
        <f t="shared" si="1"/>
        <v>28</v>
      </c>
      <c r="AG9" s="246">
        <f t="shared" si="1"/>
        <v>29</v>
      </c>
      <c r="AH9" s="246">
        <f t="shared" si="1"/>
        <v>30</v>
      </c>
      <c r="AI9" s="246">
        <f t="shared" si="1"/>
        <v>31</v>
      </c>
      <c r="AJ9" s="246">
        <f t="shared" si="1"/>
        <v>32</v>
      </c>
      <c r="AK9" s="246">
        <f t="shared" si="1"/>
        <v>33</v>
      </c>
      <c r="AL9" s="246">
        <f t="shared" si="1"/>
        <v>34</v>
      </c>
      <c r="AM9" s="246">
        <f t="shared" si="1"/>
        <v>35</v>
      </c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</row>
    <row r="10" spans="1:58" ht="16.5" customHeight="1">
      <c r="A10" s="272"/>
      <c r="B10" s="267" t="s">
        <v>148</v>
      </c>
      <c r="C10" s="273"/>
      <c r="D10" s="273"/>
      <c r="E10" s="273"/>
      <c r="F10" s="273"/>
      <c r="G10" s="273" t="s">
        <v>149</v>
      </c>
      <c r="H10" s="274">
        <f>G10+7</f>
        <v>20</v>
      </c>
      <c r="I10" s="275">
        <f>H10+7</f>
        <v>27</v>
      </c>
      <c r="J10" s="274" t="s">
        <v>31</v>
      </c>
      <c r="K10" s="275">
        <f>J10+7</f>
        <v>10</v>
      </c>
      <c r="L10" s="275">
        <f>K10+7</f>
        <v>17</v>
      </c>
      <c r="M10" s="276">
        <f>L10+7</f>
        <v>24</v>
      </c>
      <c r="N10" s="275" t="s">
        <v>31</v>
      </c>
      <c r="O10" s="275">
        <f t="shared" ref="O10:Q11" si="2">N10+7</f>
        <v>10</v>
      </c>
      <c r="P10" s="275">
        <f t="shared" si="2"/>
        <v>17</v>
      </c>
      <c r="Q10" s="275">
        <f t="shared" si="2"/>
        <v>24</v>
      </c>
      <c r="R10" s="275" t="s">
        <v>150</v>
      </c>
      <c r="S10" s="275" t="s">
        <v>151</v>
      </c>
      <c r="T10" s="275">
        <f>S10+7</f>
        <v>14</v>
      </c>
      <c r="U10" s="275">
        <f>T10+7</f>
        <v>21</v>
      </c>
      <c r="V10" s="275">
        <f>U10+7</f>
        <v>28</v>
      </c>
      <c r="W10" s="275" t="s">
        <v>152</v>
      </c>
      <c r="X10" s="275">
        <f t="shared" ref="X10:Z11" si="3">W10+7</f>
        <v>12</v>
      </c>
      <c r="Y10" s="275">
        <f t="shared" si="3"/>
        <v>19</v>
      </c>
      <c r="Z10" s="275">
        <f t="shared" si="3"/>
        <v>26</v>
      </c>
      <c r="AA10" s="277">
        <v>2</v>
      </c>
      <c r="AB10" s="275">
        <f>AA10+7</f>
        <v>9</v>
      </c>
      <c r="AC10" s="275">
        <f>AB10+7</f>
        <v>16</v>
      </c>
      <c r="AD10" s="275">
        <f>AC10+7</f>
        <v>23</v>
      </c>
      <c r="AE10" s="275">
        <f>AD10+7</f>
        <v>30</v>
      </c>
      <c r="AF10" s="275" t="s">
        <v>151</v>
      </c>
      <c r="AG10" s="275">
        <f>AF10+7</f>
        <v>14</v>
      </c>
      <c r="AH10" s="276">
        <f>AG10+7</f>
        <v>21</v>
      </c>
      <c r="AI10" s="275">
        <f>AH10+7</f>
        <v>28</v>
      </c>
      <c r="AJ10" s="275" t="s">
        <v>153</v>
      </c>
      <c r="AK10" s="275">
        <f t="shared" ref="AK10:AM11" si="4">AJ10+7</f>
        <v>11</v>
      </c>
      <c r="AL10" s="275">
        <f t="shared" si="4"/>
        <v>18</v>
      </c>
      <c r="AM10" s="275">
        <f t="shared" si="4"/>
        <v>25</v>
      </c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</row>
    <row r="11" spans="1:58" ht="16.5" customHeight="1">
      <c r="A11" s="278"/>
      <c r="B11" s="279" t="s">
        <v>154</v>
      </c>
      <c r="C11" s="280"/>
      <c r="D11" s="280"/>
      <c r="E11" s="280"/>
      <c r="F11" s="280"/>
      <c r="G11" s="281" t="s">
        <v>155</v>
      </c>
      <c r="H11" s="282">
        <f>G11+7</f>
        <v>24</v>
      </c>
      <c r="I11" s="283">
        <f>H11+7</f>
        <v>31</v>
      </c>
      <c r="J11" s="284" t="s">
        <v>151</v>
      </c>
      <c r="K11" s="283">
        <f>J11+7</f>
        <v>14</v>
      </c>
      <c r="L11" s="283">
        <f>K11+7</f>
        <v>21</v>
      </c>
      <c r="M11" s="285" t="s">
        <v>156</v>
      </c>
      <c r="N11" s="283">
        <f>M11+7</f>
        <v>35</v>
      </c>
      <c r="O11" s="283">
        <f t="shared" si="2"/>
        <v>42</v>
      </c>
      <c r="P11" s="283">
        <f t="shared" si="2"/>
        <v>49</v>
      </c>
      <c r="Q11" s="283">
        <f t="shared" si="2"/>
        <v>56</v>
      </c>
      <c r="R11" s="283" t="s">
        <v>153</v>
      </c>
      <c r="S11" s="283">
        <f>R11+7</f>
        <v>11</v>
      </c>
      <c r="T11" s="283">
        <f>S11+7</f>
        <v>18</v>
      </c>
      <c r="U11" s="283">
        <f>T11+7</f>
        <v>25</v>
      </c>
      <c r="V11" s="283" t="s">
        <v>29</v>
      </c>
      <c r="W11" s="283">
        <f>V11+7</f>
        <v>9</v>
      </c>
      <c r="X11" s="283">
        <f t="shared" si="3"/>
        <v>16</v>
      </c>
      <c r="Y11" s="283">
        <f t="shared" si="3"/>
        <v>23</v>
      </c>
      <c r="Z11" s="283">
        <f t="shared" si="3"/>
        <v>30</v>
      </c>
      <c r="AA11" s="62">
        <v>6</v>
      </c>
      <c r="AB11" s="283">
        <f>AA11+7</f>
        <v>13</v>
      </c>
      <c r="AC11" s="283">
        <f>AB11+7</f>
        <v>20</v>
      </c>
      <c r="AD11" s="283">
        <f>AC11+7</f>
        <v>27</v>
      </c>
      <c r="AE11" s="283" t="s">
        <v>153</v>
      </c>
      <c r="AF11" s="283">
        <f>AE11+7</f>
        <v>11</v>
      </c>
      <c r="AG11" s="283">
        <f>AF11+7</f>
        <v>18</v>
      </c>
      <c r="AH11" s="285">
        <f>AG11+7</f>
        <v>25</v>
      </c>
      <c r="AI11" s="283" t="s">
        <v>27</v>
      </c>
      <c r="AJ11" s="283">
        <f>AI11+7</f>
        <v>8</v>
      </c>
      <c r="AK11" s="283">
        <f t="shared" si="4"/>
        <v>15</v>
      </c>
      <c r="AL11" s="283">
        <f t="shared" si="4"/>
        <v>22</v>
      </c>
      <c r="AM11" s="283">
        <f t="shared" si="4"/>
        <v>29</v>
      </c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</row>
    <row r="12" spans="1:58" ht="23.25" customHeight="1">
      <c r="A12" s="286" t="s">
        <v>119</v>
      </c>
      <c r="B12" s="42"/>
      <c r="C12" s="287" t="s">
        <v>137</v>
      </c>
      <c r="D12" s="288"/>
      <c r="E12" s="289"/>
      <c r="F12" s="290"/>
      <c r="G12" s="291"/>
      <c r="H12" s="292" t="s">
        <v>157</v>
      </c>
      <c r="I12" s="293"/>
      <c r="J12" s="294" t="s">
        <v>158</v>
      </c>
      <c r="K12" s="295"/>
      <c r="L12" s="615" t="s">
        <v>20</v>
      </c>
      <c r="M12" s="616"/>
      <c r="N12" s="296" t="s">
        <v>159</v>
      </c>
      <c r="O12" s="297" t="s">
        <v>160</v>
      </c>
      <c r="P12" s="297"/>
      <c r="Q12" s="298" t="s">
        <v>161</v>
      </c>
      <c r="R12" s="299">
        <v>1</v>
      </c>
      <c r="S12" s="300">
        <f t="shared" ref="S12:AU12" si="5">R12+1</f>
        <v>2</v>
      </c>
      <c r="T12" s="300">
        <f t="shared" si="5"/>
        <v>3</v>
      </c>
      <c r="U12" s="300">
        <f t="shared" si="5"/>
        <v>4</v>
      </c>
      <c r="V12" s="300">
        <f t="shared" si="5"/>
        <v>5</v>
      </c>
      <c r="W12" s="300">
        <f t="shared" si="5"/>
        <v>6</v>
      </c>
      <c r="X12" s="300">
        <f t="shared" si="5"/>
        <v>7</v>
      </c>
      <c r="Y12" s="300">
        <f t="shared" si="5"/>
        <v>8</v>
      </c>
      <c r="Z12" s="301">
        <f t="shared" si="5"/>
        <v>9</v>
      </c>
      <c r="AA12" s="300">
        <f t="shared" si="5"/>
        <v>10</v>
      </c>
      <c r="AB12" s="300">
        <f t="shared" si="5"/>
        <v>11</v>
      </c>
      <c r="AC12" s="300">
        <f t="shared" si="5"/>
        <v>12</v>
      </c>
      <c r="AD12" s="300">
        <f t="shared" si="5"/>
        <v>13</v>
      </c>
      <c r="AE12" s="300">
        <f t="shared" si="5"/>
        <v>14</v>
      </c>
      <c r="AF12" s="300">
        <f t="shared" si="5"/>
        <v>15</v>
      </c>
      <c r="AG12" s="300">
        <f t="shared" si="5"/>
        <v>16</v>
      </c>
      <c r="AH12" s="300">
        <f t="shared" si="5"/>
        <v>17</v>
      </c>
      <c r="AI12" s="300">
        <f t="shared" si="5"/>
        <v>18</v>
      </c>
      <c r="AJ12" s="300">
        <f t="shared" si="5"/>
        <v>19</v>
      </c>
      <c r="AK12" s="300">
        <f t="shared" si="5"/>
        <v>20</v>
      </c>
      <c r="AL12" s="300">
        <f t="shared" si="5"/>
        <v>21</v>
      </c>
      <c r="AM12" s="300">
        <f t="shared" si="5"/>
        <v>22</v>
      </c>
      <c r="AN12" s="300">
        <f t="shared" si="5"/>
        <v>23</v>
      </c>
      <c r="AO12" s="300">
        <f t="shared" si="5"/>
        <v>24</v>
      </c>
      <c r="AP12" s="300">
        <f t="shared" si="5"/>
        <v>25</v>
      </c>
      <c r="AQ12" s="300">
        <f t="shared" si="5"/>
        <v>26</v>
      </c>
      <c r="AR12" s="300">
        <f t="shared" si="5"/>
        <v>27</v>
      </c>
      <c r="AS12" s="300">
        <f t="shared" si="5"/>
        <v>28</v>
      </c>
      <c r="AT12" s="300">
        <f t="shared" si="5"/>
        <v>29</v>
      </c>
      <c r="AU12" s="300">
        <f t="shared" si="5"/>
        <v>30</v>
      </c>
      <c r="AV12" s="42"/>
      <c r="AW12" s="302"/>
      <c r="AX12" s="42"/>
      <c r="AY12" s="42"/>
      <c r="AZ12" s="42"/>
      <c r="BA12" s="42"/>
      <c r="BB12" s="42"/>
      <c r="BC12" s="42"/>
      <c r="BD12" s="302"/>
      <c r="BE12" s="42"/>
      <c r="BF12" s="42"/>
    </row>
    <row r="13" spans="1:58" ht="7.5" customHeight="1">
      <c r="A13" s="303"/>
      <c r="B13" s="304"/>
      <c r="C13" s="304"/>
      <c r="D13" s="305"/>
      <c r="E13" s="306"/>
      <c r="F13" s="307"/>
      <c r="G13" s="308"/>
      <c r="H13" s="308"/>
      <c r="I13" s="309"/>
      <c r="J13" s="309"/>
      <c r="K13" s="309"/>
      <c r="L13" s="309"/>
      <c r="M13" s="310"/>
      <c r="N13" s="308"/>
      <c r="O13" s="310"/>
      <c r="P13" s="310"/>
      <c r="Q13" s="308"/>
      <c r="R13" s="310"/>
      <c r="S13" s="303"/>
      <c r="T13" s="310"/>
      <c r="U13" s="310"/>
      <c r="V13" s="310"/>
      <c r="W13" s="310"/>
      <c r="X13" s="311"/>
      <c r="Y13" s="311"/>
      <c r="Z13" s="311"/>
      <c r="AA13" s="311"/>
      <c r="AB13" s="311"/>
      <c r="AC13" s="311"/>
      <c r="AD13" s="311"/>
      <c r="AE13" s="310"/>
      <c r="AF13" s="310"/>
      <c r="AG13" s="310"/>
      <c r="AH13" s="310"/>
      <c r="AI13" s="310"/>
      <c r="AJ13" s="310"/>
      <c r="AK13" s="310"/>
      <c r="AL13" s="310"/>
      <c r="AM13" s="310"/>
      <c r="AN13" s="309"/>
      <c r="AO13" s="309"/>
      <c r="AP13" s="309"/>
      <c r="AQ13" s="309"/>
      <c r="AR13" s="303"/>
      <c r="AS13" s="310"/>
      <c r="AT13" s="310"/>
      <c r="AU13" s="310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</row>
    <row r="14" spans="1:58" ht="13.5" customHeight="1">
      <c r="A14" s="619" t="s">
        <v>162</v>
      </c>
      <c r="B14" s="621" t="s">
        <v>160</v>
      </c>
      <c r="C14" s="606"/>
      <c r="D14" s="606"/>
      <c r="E14" s="607"/>
      <c r="F14" s="312">
        <v>4</v>
      </c>
      <c r="G14" s="199"/>
      <c r="H14" s="313" t="s">
        <v>163</v>
      </c>
      <c r="I14" s="314"/>
      <c r="J14" s="315" t="s">
        <v>164</v>
      </c>
      <c r="K14" s="316"/>
      <c r="L14" s="199"/>
      <c r="M14" s="148"/>
      <c r="N14" s="56"/>
      <c r="O14" s="317" t="s">
        <v>165</v>
      </c>
      <c r="P14" s="317"/>
      <c r="Q14" s="318"/>
      <c r="R14" s="319"/>
      <c r="S14" s="190"/>
      <c r="T14" s="190"/>
      <c r="U14" s="42"/>
      <c r="V14" s="190"/>
      <c r="W14" s="190"/>
      <c r="X14" s="190"/>
      <c r="Y14" s="190"/>
      <c r="Z14" s="320"/>
      <c r="AA14" s="320"/>
      <c r="AB14" s="190"/>
      <c r="AC14" s="319"/>
      <c r="AD14" s="321"/>
      <c r="AE14" s="190"/>
      <c r="AF14" s="322"/>
      <c r="AG14" s="323"/>
      <c r="AH14" s="323"/>
      <c r="AI14" s="323"/>
      <c r="AJ14" s="323"/>
      <c r="AK14" s="323"/>
      <c r="AL14" s="190"/>
      <c r="AM14" s="190"/>
      <c r="AN14" s="190"/>
      <c r="AO14" s="190"/>
      <c r="AP14" s="190"/>
      <c r="AQ14" s="190"/>
      <c r="AR14" s="190"/>
      <c r="AS14" s="190"/>
      <c r="AT14" s="190"/>
      <c r="AU14" s="148"/>
      <c r="AV14" s="42"/>
      <c r="AW14" s="42"/>
      <c r="AX14" s="42" t="s">
        <v>166</v>
      </c>
      <c r="AY14" s="42"/>
      <c r="AZ14" s="42"/>
      <c r="BA14" s="42"/>
      <c r="BB14" s="42"/>
      <c r="BC14" s="42"/>
      <c r="BD14" s="42"/>
      <c r="BE14" s="42"/>
      <c r="BF14" s="42"/>
    </row>
    <row r="15" spans="1:58" ht="10.5" customHeight="1">
      <c r="A15" s="620"/>
      <c r="B15" s="608"/>
      <c r="C15" s="603"/>
      <c r="D15" s="603"/>
      <c r="E15" s="604"/>
      <c r="F15" s="324"/>
      <c r="G15" s="200"/>
      <c r="H15" s="325"/>
      <c r="I15" s="326"/>
      <c r="J15" s="327"/>
      <c r="K15" s="328"/>
      <c r="L15" s="200"/>
      <c r="M15" s="151"/>
      <c r="N15" s="329"/>
      <c r="O15" s="330"/>
      <c r="P15" s="331"/>
      <c r="Q15" s="331"/>
      <c r="R15" s="332" t="s">
        <v>161</v>
      </c>
      <c r="S15" s="622" t="s">
        <v>167</v>
      </c>
      <c r="T15" s="600"/>
      <c r="U15" s="207" t="s">
        <v>159</v>
      </c>
      <c r="V15" s="42"/>
      <c r="W15" s="42"/>
      <c r="X15" s="333" t="s">
        <v>168</v>
      </c>
      <c r="Y15" s="333"/>
      <c r="Z15" s="334"/>
      <c r="AA15" s="333" t="s">
        <v>169</v>
      </c>
      <c r="AB15" s="333"/>
      <c r="AC15" s="200"/>
      <c r="AD15" s="323"/>
      <c r="AE15" s="323"/>
      <c r="AF15" s="323"/>
      <c r="AG15" s="212"/>
      <c r="AH15" s="212"/>
      <c r="AI15" s="323"/>
      <c r="AJ15" s="42"/>
      <c r="AK15" s="323"/>
      <c r="AL15" s="42"/>
      <c r="AM15" s="254"/>
      <c r="AN15" s="42"/>
      <c r="AO15" s="42"/>
      <c r="AP15" s="42"/>
      <c r="AQ15" s="42"/>
      <c r="AR15" s="42"/>
      <c r="AS15" s="42"/>
      <c r="AT15" s="42"/>
      <c r="AU15" s="151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</row>
    <row r="16" spans="1:58" ht="13.5" customHeight="1">
      <c r="A16" s="623">
        <v>1</v>
      </c>
      <c r="B16" s="621" t="s">
        <v>170</v>
      </c>
      <c r="C16" s="606"/>
      <c r="D16" s="606"/>
      <c r="E16" s="607"/>
      <c r="F16" s="335">
        <v>10</v>
      </c>
      <c r="G16" s="200"/>
      <c r="H16" s="325" t="s">
        <v>171</v>
      </c>
      <c r="I16" s="336"/>
      <c r="J16" s="223" t="s">
        <v>172</v>
      </c>
      <c r="K16" s="337"/>
      <c r="L16" s="617" t="s">
        <v>173</v>
      </c>
      <c r="M16" s="601"/>
      <c r="N16" s="338" t="s">
        <v>174</v>
      </c>
      <c r="O16" s="331"/>
      <c r="P16" s="339"/>
      <c r="Q16" s="331"/>
      <c r="R16" s="340" t="s">
        <v>175</v>
      </c>
      <c r="S16" s="341"/>
      <c r="T16" s="342"/>
      <c r="U16" s="42"/>
      <c r="V16" s="343" t="s">
        <v>176</v>
      </c>
      <c r="W16" s="323" t="s">
        <v>177</v>
      </c>
      <c r="X16" s="42"/>
      <c r="Y16" s="42"/>
      <c r="Z16" s="323" t="s">
        <v>178</v>
      </c>
      <c r="AA16" s="42"/>
      <c r="AB16" s="42"/>
      <c r="AC16" s="344" t="s">
        <v>179</v>
      </c>
      <c r="AD16" s="188"/>
      <c r="AE16" s="42"/>
      <c r="AF16" s="323"/>
      <c r="AG16" s="267"/>
      <c r="AH16" s="267"/>
      <c r="AI16" s="323"/>
      <c r="AJ16" s="323"/>
      <c r="AK16" s="323"/>
      <c r="AL16" s="42"/>
      <c r="AM16" s="254"/>
      <c r="AN16" s="42"/>
      <c r="AO16" s="42"/>
      <c r="AP16" s="42"/>
      <c r="AQ16" s="42"/>
      <c r="AR16" s="42"/>
      <c r="AS16" s="42"/>
      <c r="AT16" s="42"/>
      <c r="AU16" s="151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</row>
    <row r="17" spans="1:58" ht="10.5" customHeight="1">
      <c r="A17" s="620"/>
      <c r="B17" s="608"/>
      <c r="C17" s="603"/>
      <c r="D17" s="603"/>
      <c r="E17" s="604"/>
      <c r="F17" s="345"/>
      <c r="G17" s="200"/>
      <c r="H17" s="325"/>
      <c r="I17" s="346"/>
      <c r="J17" s="347"/>
      <c r="K17" s="348"/>
      <c r="L17" s="618"/>
      <c r="M17" s="601"/>
      <c r="N17" s="331"/>
      <c r="O17" s="331"/>
      <c r="P17" s="330"/>
      <c r="Q17" s="331"/>
      <c r="R17" s="349"/>
      <c r="S17" s="350"/>
      <c r="T17" s="349"/>
      <c r="U17" s="349"/>
      <c r="V17" s="350"/>
      <c r="W17" s="351"/>
      <c r="X17" s="352"/>
      <c r="Y17" s="352"/>
      <c r="Z17" s="351"/>
      <c r="AA17" s="352"/>
      <c r="AB17" s="349"/>
      <c r="AC17" s="353"/>
      <c r="AD17" s="323"/>
      <c r="AE17" s="42"/>
      <c r="AF17" s="323"/>
      <c r="AG17" s="212"/>
      <c r="AH17" s="212"/>
      <c r="AI17" s="323"/>
      <c r="AJ17" s="323"/>
      <c r="AK17" s="323"/>
      <c r="AL17" s="42"/>
      <c r="AM17" s="254"/>
      <c r="AN17" s="42"/>
      <c r="AO17" s="42"/>
      <c r="AP17" s="42"/>
      <c r="AQ17" s="42"/>
      <c r="AR17" s="42"/>
      <c r="AS17" s="42"/>
      <c r="AT17" s="42"/>
      <c r="AU17" s="151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</row>
    <row r="18" spans="1:58" ht="13.5" customHeight="1">
      <c r="A18" s="623">
        <v>2</v>
      </c>
      <c r="B18" s="624" t="s">
        <v>180</v>
      </c>
      <c r="C18" s="606"/>
      <c r="D18" s="606"/>
      <c r="E18" s="607"/>
      <c r="F18" s="335">
        <v>4</v>
      </c>
      <c r="G18" s="200"/>
      <c r="H18" s="325" t="s">
        <v>181</v>
      </c>
      <c r="I18" s="340"/>
      <c r="J18" s="212" t="s">
        <v>172</v>
      </c>
      <c r="K18" s="354"/>
      <c r="L18" s="618"/>
      <c r="M18" s="601"/>
      <c r="N18" s="338" t="s">
        <v>182</v>
      </c>
      <c r="O18" s="331"/>
      <c r="P18" s="331"/>
      <c r="Q18" s="331"/>
      <c r="R18" s="200"/>
      <c r="S18" s="190"/>
      <c r="T18" s="320"/>
      <c r="U18" s="20"/>
      <c r="V18" s="355"/>
      <c r="W18" s="323"/>
      <c r="X18" s="356"/>
      <c r="Y18" s="323"/>
      <c r="Z18" s="341"/>
      <c r="AA18" s="323"/>
      <c r="AB18" s="341"/>
      <c r="AC18" s="353"/>
      <c r="AD18" s="357" t="s">
        <v>183</v>
      </c>
      <c r="AE18" s="358" t="s">
        <v>184</v>
      </c>
      <c r="AF18" s="359"/>
      <c r="AG18" s="344" t="s">
        <v>185</v>
      </c>
      <c r="AH18" s="323"/>
      <c r="AI18" s="323"/>
      <c r="AJ18" s="323"/>
      <c r="AK18" s="360"/>
      <c r="AL18" s="42"/>
      <c r="AM18" s="254"/>
      <c r="AN18" s="42"/>
      <c r="AO18" s="42"/>
      <c r="AP18" s="42"/>
      <c r="AQ18" s="42"/>
      <c r="AR18" s="42"/>
      <c r="AS18" s="42"/>
      <c r="AT18" s="42"/>
      <c r="AU18" s="151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</row>
    <row r="19" spans="1:58" ht="10.5" customHeight="1">
      <c r="A19" s="620"/>
      <c r="B19" s="608"/>
      <c r="C19" s="603"/>
      <c r="D19" s="603"/>
      <c r="E19" s="604"/>
      <c r="F19" s="361"/>
      <c r="G19" s="200"/>
      <c r="H19" s="354"/>
      <c r="I19" s="346"/>
      <c r="J19" s="347"/>
      <c r="K19" s="348"/>
      <c r="L19" s="618"/>
      <c r="M19" s="601"/>
      <c r="N19" s="331"/>
      <c r="O19" s="331"/>
      <c r="P19" s="331"/>
      <c r="Q19" s="331"/>
      <c r="R19" s="362"/>
      <c r="S19" s="363"/>
      <c r="T19" s="363"/>
      <c r="U19" s="364"/>
      <c r="V19" s="365"/>
      <c r="W19" s="363"/>
      <c r="X19" s="363"/>
      <c r="Y19" s="364"/>
      <c r="Z19" s="366"/>
      <c r="AA19" s="364"/>
      <c r="AB19" s="363"/>
      <c r="AC19" s="361"/>
      <c r="AD19" s="367"/>
      <c r="AE19" s="368"/>
      <c r="AF19" s="369"/>
      <c r="AG19" s="42"/>
      <c r="AH19" s="323"/>
      <c r="AI19" s="323"/>
      <c r="AJ19" s="323"/>
      <c r="AK19" s="360"/>
      <c r="AL19" s="42"/>
      <c r="AM19" s="254"/>
      <c r="AN19" s="42"/>
      <c r="AO19" s="42"/>
      <c r="AP19" s="42"/>
      <c r="AQ19" s="42"/>
      <c r="AR19" s="42"/>
      <c r="AS19" s="42"/>
      <c r="AT19" s="42"/>
      <c r="AU19" s="151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</row>
    <row r="20" spans="1:58" ht="13.5" customHeight="1">
      <c r="A20" s="623">
        <v>3</v>
      </c>
      <c r="B20" s="624" t="s">
        <v>186</v>
      </c>
      <c r="C20" s="606"/>
      <c r="D20" s="606"/>
      <c r="E20" s="607"/>
      <c r="F20" s="335">
        <v>7</v>
      </c>
      <c r="G20" s="200"/>
      <c r="H20" s="325" t="s">
        <v>187</v>
      </c>
      <c r="I20" s="340"/>
      <c r="J20" s="212" t="s">
        <v>172</v>
      </c>
      <c r="K20" s="354"/>
      <c r="L20" s="618"/>
      <c r="M20" s="601"/>
      <c r="N20" s="338" t="s">
        <v>188</v>
      </c>
      <c r="O20" s="331"/>
      <c r="P20" s="331"/>
      <c r="Q20" s="331"/>
      <c r="R20" s="200"/>
      <c r="S20" s="42"/>
      <c r="T20" s="323"/>
      <c r="U20" s="323"/>
      <c r="V20" s="370"/>
      <c r="W20" s="42"/>
      <c r="X20" s="357"/>
      <c r="Y20" s="12"/>
      <c r="Z20" s="323"/>
      <c r="AA20" s="371"/>
      <c r="AB20" s="372"/>
      <c r="AC20" s="344" t="s">
        <v>189</v>
      </c>
      <c r="AD20" s="334"/>
      <c r="AE20" s="323"/>
      <c r="AF20" s="334"/>
      <c r="AG20" s="334"/>
      <c r="AH20" s="212"/>
      <c r="AI20" s="323"/>
      <c r="AJ20" s="188"/>
      <c r="AK20" s="360"/>
      <c r="AL20" s="42"/>
      <c r="AM20" s="254"/>
      <c r="AN20" s="42"/>
      <c r="AO20" s="42"/>
      <c r="AP20" s="42"/>
      <c r="AQ20" s="42"/>
      <c r="AR20" s="42"/>
      <c r="AS20" s="42"/>
      <c r="AT20" s="42"/>
      <c r="AU20" s="151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</row>
    <row r="21" spans="1:58" ht="10.5" customHeight="1">
      <c r="A21" s="620"/>
      <c r="B21" s="608"/>
      <c r="C21" s="603"/>
      <c r="D21" s="603"/>
      <c r="E21" s="604"/>
      <c r="F21" s="373"/>
      <c r="G21" s="200"/>
      <c r="H21" s="354"/>
      <c r="I21" s="346"/>
      <c r="J21" s="347"/>
      <c r="K21" s="348"/>
      <c r="L21" s="618"/>
      <c r="M21" s="601"/>
      <c r="N21" s="331"/>
      <c r="O21" s="331"/>
      <c r="P21" s="331"/>
      <c r="Q21" s="331"/>
      <c r="R21" s="362"/>
      <c r="S21" s="363"/>
      <c r="T21" s="363"/>
      <c r="U21" s="363"/>
      <c r="V21" s="374"/>
      <c r="W21" s="366"/>
      <c r="X21" s="366"/>
      <c r="Y21" s="363"/>
      <c r="Z21" s="363"/>
      <c r="AA21" s="366"/>
      <c r="AB21" s="373"/>
      <c r="AC21" s="42"/>
      <c r="AD21" s="42"/>
      <c r="AE21" s="323"/>
      <c r="AF21" s="323"/>
      <c r="AG21" s="323"/>
      <c r="AH21" s="212"/>
      <c r="AI21" s="212"/>
      <c r="AJ21" s="323"/>
      <c r="AK21" s="42"/>
      <c r="AL21" s="42"/>
      <c r="AM21" s="254"/>
      <c r="AN21" s="42"/>
      <c r="AO21" s="42"/>
      <c r="AP21" s="42"/>
      <c r="AQ21" s="42"/>
      <c r="AR21" s="42"/>
      <c r="AS21" s="42"/>
      <c r="AT21" s="42"/>
      <c r="AU21" s="151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</row>
    <row r="22" spans="1:58" ht="13.5" customHeight="1">
      <c r="A22" s="623">
        <v>4</v>
      </c>
      <c r="B22" s="624" t="s">
        <v>190</v>
      </c>
      <c r="C22" s="606"/>
      <c r="D22" s="606"/>
      <c r="E22" s="607"/>
      <c r="F22" s="335">
        <v>3</v>
      </c>
      <c r="G22" s="200"/>
      <c r="H22" s="375" t="s">
        <v>112</v>
      </c>
      <c r="I22" s="340"/>
      <c r="J22" s="212" t="s">
        <v>172</v>
      </c>
      <c r="K22" s="354"/>
      <c r="L22" s="618"/>
      <c r="M22" s="601"/>
      <c r="N22" s="338" t="s">
        <v>191</v>
      </c>
      <c r="O22" s="331"/>
      <c r="P22" s="331"/>
      <c r="Q22" s="331"/>
      <c r="R22" s="200"/>
      <c r="S22" s="42"/>
      <c r="T22" s="42"/>
      <c r="U22" s="371"/>
      <c r="V22" s="376"/>
      <c r="W22" s="323"/>
      <c r="X22" s="323"/>
      <c r="Y22" s="323"/>
      <c r="Z22" s="42"/>
      <c r="AA22" s="212"/>
      <c r="AB22" s="323"/>
      <c r="AC22" s="323"/>
      <c r="AD22" s="334" t="s">
        <v>192</v>
      </c>
      <c r="AE22" s="200"/>
      <c r="AF22" s="323"/>
      <c r="AG22" s="42"/>
      <c r="AH22" s="334" t="s">
        <v>193</v>
      </c>
      <c r="AI22" s="344" t="s">
        <v>194</v>
      </c>
      <c r="AJ22" s="323"/>
      <c r="AK22" s="323"/>
      <c r="AL22" s="42"/>
      <c r="AM22" s="254"/>
      <c r="AN22" s="42"/>
      <c r="AO22" s="42"/>
      <c r="AP22" s="42"/>
      <c r="AQ22" s="42"/>
      <c r="AR22" s="42"/>
      <c r="AS22" s="42"/>
      <c r="AT22" s="42"/>
      <c r="AU22" s="151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</row>
    <row r="23" spans="1:58" ht="10.5" customHeight="1">
      <c r="A23" s="620"/>
      <c r="B23" s="608"/>
      <c r="C23" s="603"/>
      <c r="D23" s="603"/>
      <c r="E23" s="604"/>
      <c r="F23" s="377"/>
      <c r="G23" s="24"/>
      <c r="H23" s="151"/>
      <c r="I23" s="346"/>
      <c r="J23" s="347"/>
      <c r="K23" s="348"/>
      <c r="L23" s="618"/>
      <c r="M23" s="601"/>
      <c r="N23" s="331"/>
      <c r="O23" s="331"/>
      <c r="P23" s="331"/>
      <c r="Q23" s="331"/>
      <c r="R23" s="362"/>
      <c r="S23" s="363"/>
      <c r="T23" s="363"/>
      <c r="U23" s="378"/>
      <c r="V23" s="374"/>
      <c r="W23" s="363"/>
      <c r="X23" s="363"/>
      <c r="Y23" s="379" t="s">
        <v>195</v>
      </c>
      <c r="Z23" s="380" t="s">
        <v>196</v>
      </c>
      <c r="AA23" s="381" t="s">
        <v>197</v>
      </c>
      <c r="AB23" s="379" t="s">
        <v>198</v>
      </c>
      <c r="AC23" s="381" t="s">
        <v>199</v>
      </c>
      <c r="AD23" s="382" t="s">
        <v>200</v>
      </c>
      <c r="AE23" s="380" t="s">
        <v>201</v>
      </c>
      <c r="AF23" s="381" t="s">
        <v>202</v>
      </c>
      <c r="AG23" s="381" t="s">
        <v>203</v>
      </c>
      <c r="AH23" s="382" t="s">
        <v>204</v>
      </c>
      <c r="AI23" s="42"/>
      <c r="AJ23" s="323"/>
      <c r="AK23" s="323"/>
      <c r="AL23" s="42"/>
      <c r="AM23" s="254"/>
      <c r="AN23" s="42"/>
      <c r="AO23" s="42"/>
      <c r="AP23" s="42"/>
      <c r="AQ23" s="42"/>
      <c r="AR23" s="42"/>
      <c r="AS23" s="42"/>
      <c r="AT23" s="42"/>
      <c r="AU23" s="151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</row>
    <row r="24" spans="1:58" ht="13.5" customHeight="1">
      <c r="A24" s="623">
        <v>5</v>
      </c>
      <c r="B24" s="625" t="s">
        <v>205</v>
      </c>
      <c r="C24" s="606"/>
      <c r="D24" s="606"/>
      <c r="E24" s="607"/>
      <c r="F24" s="335">
        <v>4</v>
      </c>
      <c r="G24" s="383"/>
      <c r="H24" s="151"/>
      <c r="I24" s="340"/>
      <c r="J24" s="212" t="s">
        <v>172</v>
      </c>
      <c r="K24" s="354"/>
      <c r="L24" s="618"/>
      <c r="M24" s="601"/>
      <c r="N24" s="331" t="s">
        <v>206</v>
      </c>
      <c r="O24" s="384"/>
      <c r="P24" s="331"/>
      <c r="Q24" s="331"/>
      <c r="R24" s="200"/>
      <c r="S24" s="42"/>
      <c r="T24" s="42"/>
      <c r="U24" s="42"/>
      <c r="V24" s="385"/>
      <c r="W24" s="386"/>
      <c r="X24" s="386"/>
      <c r="Y24" s="357"/>
      <c r="Z24" s="42"/>
      <c r="AA24" s="212"/>
      <c r="AB24" s="212"/>
      <c r="AC24" s="212"/>
      <c r="AD24" s="42"/>
      <c r="AE24" s="357" t="s">
        <v>207</v>
      </c>
      <c r="AF24" s="212"/>
      <c r="AG24" s="212"/>
      <c r="AH24" s="212"/>
      <c r="AI24" s="212"/>
      <c r="AJ24" s="341"/>
      <c r="AK24" s="42"/>
      <c r="AL24" s="42"/>
      <c r="AM24" s="254"/>
      <c r="AN24" s="42"/>
      <c r="AO24" s="42"/>
      <c r="AP24" s="42"/>
      <c r="AQ24" s="42"/>
      <c r="AR24" s="42"/>
      <c r="AS24" s="42"/>
      <c r="AT24" s="42"/>
      <c r="AU24" s="151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</row>
    <row r="25" spans="1:58" ht="10.5" customHeight="1">
      <c r="A25" s="620"/>
      <c r="B25" s="608"/>
      <c r="C25" s="603"/>
      <c r="D25" s="603"/>
      <c r="E25" s="604"/>
      <c r="F25" s="387"/>
      <c r="G25" s="200"/>
      <c r="H25" s="151"/>
      <c r="I25" s="346"/>
      <c r="J25" s="347"/>
      <c r="K25" s="348"/>
      <c r="L25" s="618"/>
      <c r="M25" s="601"/>
      <c r="N25" s="329"/>
      <c r="O25" s="329"/>
      <c r="P25" s="331"/>
      <c r="Q25" s="331"/>
      <c r="R25" s="362"/>
      <c r="S25" s="363"/>
      <c r="T25" s="363"/>
      <c r="U25" s="363"/>
      <c r="V25" s="374"/>
      <c r="W25" s="363"/>
      <c r="X25" s="363"/>
      <c r="Y25" s="363"/>
      <c r="Z25" s="363"/>
      <c r="AA25" s="364"/>
      <c r="AB25" s="364"/>
      <c r="AC25" s="364"/>
      <c r="AD25" s="387"/>
      <c r="AE25" s="388"/>
      <c r="AF25" s="364"/>
      <c r="AG25" s="364"/>
      <c r="AH25" s="364"/>
      <c r="AI25" s="387"/>
      <c r="AJ25" s="388"/>
      <c r="AK25" s="42"/>
      <c r="AL25" s="42"/>
      <c r="AM25" s="254"/>
      <c r="AN25" s="42"/>
      <c r="AO25" s="42"/>
      <c r="AP25" s="42"/>
      <c r="AQ25" s="42"/>
      <c r="AR25" s="42"/>
      <c r="AS25" s="42"/>
      <c r="AT25" s="42"/>
      <c r="AU25" s="151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</row>
    <row r="26" spans="1:58" ht="13.5" customHeight="1">
      <c r="A26" s="623">
        <v>6</v>
      </c>
      <c r="B26" s="621" t="s">
        <v>208</v>
      </c>
      <c r="C26" s="606"/>
      <c r="D26" s="606"/>
      <c r="E26" s="607"/>
      <c r="F26" s="335">
        <v>4</v>
      </c>
      <c r="G26" s="200"/>
      <c r="H26" s="151"/>
      <c r="I26" s="340"/>
      <c r="J26" s="212" t="s">
        <v>172</v>
      </c>
      <c r="K26" s="354"/>
      <c r="L26" s="618"/>
      <c r="M26" s="601"/>
      <c r="N26" s="331" t="s">
        <v>209</v>
      </c>
      <c r="O26" s="384"/>
      <c r="P26" s="331"/>
      <c r="Q26" s="331"/>
      <c r="R26" s="200"/>
      <c r="S26" s="42"/>
      <c r="T26" s="42"/>
      <c r="U26" s="42"/>
      <c r="V26" s="343" t="s">
        <v>210</v>
      </c>
      <c r="W26" s="42"/>
      <c r="X26" s="42"/>
      <c r="Y26" s="42"/>
      <c r="Z26" s="42"/>
      <c r="AA26" s="42"/>
      <c r="AB26" s="42"/>
      <c r="AC26" s="42"/>
      <c r="AD26" s="42"/>
      <c r="AE26" s="343" t="s">
        <v>210</v>
      </c>
      <c r="AF26" s="42"/>
      <c r="AG26" s="42"/>
      <c r="AH26" s="42"/>
      <c r="AI26" s="42"/>
      <c r="AJ26" s="42"/>
      <c r="AK26" s="360"/>
      <c r="AL26" s="42"/>
      <c r="AM26" s="254"/>
      <c r="AN26" s="42"/>
      <c r="AO26" s="42"/>
      <c r="AP26" s="42"/>
      <c r="AQ26" s="42"/>
      <c r="AR26" s="42"/>
      <c r="AS26" s="42"/>
      <c r="AT26" s="42"/>
      <c r="AU26" s="151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</row>
    <row r="27" spans="1:58" ht="10.5" customHeight="1">
      <c r="A27" s="620"/>
      <c r="B27" s="608"/>
      <c r="C27" s="603"/>
      <c r="D27" s="603"/>
      <c r="E27" s="604"/>
      <c r="F27" s="389"/>
      <c r="G27" s="200"/>
      <c r="H27" s="151"/>
      <c r="I27" s="346"/>
      <c r="J27" s="347"/>
      <c r="K27" s="348"/>
      <c r="L27" s="618"/>
      <c r="M27" s="601"/>
      <c r="N27" s="329"/>
      <c r="O27" s="329"/>
      <c r="P27" s="331"/>
      <c r="Q27" s="331"/>
      <c r="R27" s="362"/>
      <c r="S27" s="363"/>
      <c r="T27" s="390"/>
      <c r="U27" s="374"/>
      <c r="V27" s="391"/>
      <c r="W27" s="192"/>
      <c r="X27" s="192"/>
      <c r="Y27" s="392"/>
      <c r="Z27" s="192"/>
      <c r="AA27" s="359"/>
      <c r="AB27" s="359"/>
      <c r="AC27" s="192"/>
      <c r="AD27" s="192"/>
      <c r="AE27" s="393"/>
      <c r="AF27" s="42"/>
      <c r="AG27" s="42"/>
      <c r="AH27" s="334"/>
      <c r="AI27" s="212"/>
      <c r="AJ27" s="42"/>
      <c r="AK27" s="360"/>
      <c r="AL27" s="42"/>
      <c r="AM27" s="254"/>
      <c r="AN27" s="42"/>
      <c r="AO27" s="42"/>
      <c r="AP27" s="42"/>
      <c r="AQ27" s="42"/>
      <c r="AR27" s="42"/>
      <c r="AS27" s="42"/>
      <c r="AT27" s="42"/>
      <c r="AU27" s="151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</row>
    <row r="28" spans="1:58" ht="13.5" customHeight="1">
      <c r="A28" s="623">
        <v>7</v>
      </c>
      <c r="B28" s="621" t="s">
        <v>211</v>
      </c>
      <c r="C28" s="606"/>
      <c r="D28" s="606"/>
      <c r="E28" s="607"/>
      <c r="F28" s="335">
        <v>4</v>
      </c>
      <c r="G28" s="200"/>
      <c r="H28" s="151"/>
      <c r="I28" s="340"/>
      <c r="J28" s="212" t="s">
        <v>172</v>
      </c>
      <c r="K28" s="354"/>
      <c r="L28" s="200"/>
      <c r="M28" s="151"/>
      <c r="N28" s="331" t="s">
        <v>212</v>
      </c>
      <c r="O28" s="384"/>
      <c r="P28" s="331"/>
      <c r="Q28" s="331"/>
      <c r="R28" s="394" t="s">
        <v>213</v>
      </c>
      <c r="S28" s="5"/>
      <c r="T28" s="5"/>
      <c r="U28" s="42"/>
      <c r="V28" s="343" t="s">
        <v>214</v>
      </c>
      <c r="W28" s="5"/>
      <c r="X28" s="5"/>
      <c r="Y28" s="42"/>
      <c r="Z28" s="190"/>
      <c r="AA28" s="5"/>
      <c r="AB28" s="5"/>
      <c r="AC28" s="42"/>
      <c r="AD28" s="42"/>
      <c r="AE28" s="343" t="s">
        <v>214</v>
      </c>
      <c r="AF28" s="42"/>
      <c r="AG28" s="212"/>
      <c r="AH28" s="5"/>
      <c r="AI28" s="34"/>
      <c r="AJ28" s="395" t="s">
        <v>215</v>
      </c>
      <c r="AK28" s="360"/>
      <c r="AL28" s="42"/>
      <c r="AM28" s="254"/>
      <c r="AN28" s="42"/>
      <c r="AO28" s="42"/>
      <c r="AP28" s="42"/>
      <c r="AQ28" s="42"/>
      <c r="AR28" s="42"/>
      <c r="AS28" s="42"/>
      <c r="AT28" s="42"/>
      <c r="AU28" s="151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</row>
    <row r="29" spans="1:58" ht="10.5" customHeight="1">
      <c r="A29" s="620"/>
      <c r="B29" s="608"/>
      <c r="C29" s="603"/>
      <c r="D29" s="603"/>
      <c r="E29" s="604"/>
      <c r="F29" s="396"/>
      <c r="G29" s="200"/>
      <c r="H29" s="151"/>
      <c r="I29" s="346"/>
      <c r="J29" s="347"/>
      <c r="K29" s="348"/>
      <c r="L29" s="200"/>
      <c r="M29" s="151"/>
      <c r="N29" s="330"/>
      <c r="O29" s="330"/>
      <c r="P29" s="331"/>
      <c r="Q29" s="331"/>
      <c r="R29" s="397"/>
      <c r="S29" s="15"/>
      <c r="T29" s="359"/>
      <c r="U29" s="359"/>
      <c r="V29" s="397"/>
      <c r="W29" s="15"/>
      <c r="X29" s="15"/>
      <c r="Y29" s="392"/>
      <c r="Z29" s="192"/>
      <c r="AA29" s="359"/>
      <c r="AB29" s="359"/>
      <c r="AC29" s="192"/>
      <c r="AD29" s="192"/>
      <c r="AE29" s="397"/>
      <c r="AF29" s="212"/>
      <c r="AG29" s="42"/>
      <c r="AH29" s="334"/>
      <c r="AI29" s="396"/>
      <c r="AJ29" s="396"/>
      <c r="AK29" s="396"/>
      <c r="AL29" s="42"/>
      <c r="AM29" s="254"/>
      <c r="AN29" s="42"/>
      <c r="AO29" s="42"/>
      <c r="AP29" s="42"/>
      <c r="AQ29" s="42"/>
      <c r="AR29" s="42"/>
      <c r="AS29" s="42"/>
      <c r="AT29" s="42"/>
      <c r="AU29" s="151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</row>
    <row r="30" spans="1:58" ht="13.5" customHeight="1">
      <c r="A30" s="623">
        <v>8</v>
      </c>
      <c r="B30" s="624" t="s">
        <v>216</v>
      </c>
      <c r="C30" s="606"/>
      <c r="D30" s="606"/>
      <c r="E30" s="607"/>
      <c r="F30" s="335">
        <v>3</v>
      </c>
      <c r="G30" s="200"/>
      <c r="H30" s="151"/>
      <c r="I30" s="340"/>
      <c r="J30" s="212" t="s">
        <v>172</v>
      </c>
      <c r="K30" s="354"/>
      <c r="L30" s="200"/>
      <c r="M30" s="151"/>
      <c r="N30" s="331"/>
      <c r="O30" s="331"/>
      <c r="P30" s="331"/>
      <c r="Q30" s="331"/>
      <c r="R30" s="200"/>
      <c r="S30" s="5"/>
      <c r="T30" s="5"/>
      <c r="U30" s="42"/>
      <c r="V30" s="42"/>
      <c r="W30" s="5"/>
      <c r="X30" s="5"/>
      <c r="Y30" s="42"/>
      <c r="Z30" s="42"/>
      <c r="AA30" s="357"/>
      <c r="AB30" s="212"/>
      <c r="AC30" s="212"/>
      <c r="AD30" s="334"/>
      <c r="AE30" s="42"/>
      <c r="AF30" s="42"/>
      <c r="AG30" s="398"/>
      <c r="AH30" s="212"/>
      <c r="AI30" s="42"/>
      <c r="AJ30" s="399"/>
      <c r="AK30" s="42"/>
      <c r="AL30" s="42"/>
      <c r="AM30" s="254"/>
      <c r="AN30" s="42"/>
      <c r="AO30" s="42"/>
      <c r="AP30" s="42"/>
      <c r="AQ30" s="42"/>
      <c r="AR30" s="42"/>
      <c r="AS30" s="42"/>
      <c r="AT30" s="42"/>
      <c r="AU30" s="151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</row>
    <row r="31" spans="1:58" ht="10.5" customHeight="1">
      <c r="A31" s="620"/>
      <c r="B31" s="608"/>
      <c r="C31" s="603"/>
      <c r="D31" s="603"/>
      <c r="E31" s="604"/>
      <c r="F31" s="400"/>
      <c r="G31" s="200"/>
      <c r="H31" s="151"/>
      <c r="I31" s="346"/>
      <c r="J31" s="347"/>
      <c r="K31" s="348"/>
      <c r="L31" s="200"/>
      <c r="M31" s="151"/>
      <c r="N31" s="331"/>
      <c r="O31" s="331"/>
      <c r="P31" s="331"/>
      <c r="Q31" s="331"/>
      <c r="R31" s="362"/>
      <c r="S31" s="363"/>
      <c r="T31" s="363"/>
      <c r="U31" s="363"/>
      <c r="V31" s="363"/>
      <c r="W31" s="363"/>
      <c r="X31" s="363"/>
      <c r="Y31" s="363"/>
      <c r="Z31" s="363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42"/>
      <c r="AL31" s="42"/>
      <c r="AM31" s="254"/>
      <c r="AN31" s="42"/>
      <c r="AO31" s="42"/>
      <c r="AP31" s="42"/>
      <c r="AQ31" s="42"/>
      <c r="AR31" s="42"/>
      <c r="AS31" s="42"/>
      <c r="AT31" s="42"/>
      <c r="AU31" s="151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</row>
    <row r="32" spans="1:58" ht="13.5" customHeight="1">
      <c r="A32" s="623">
        <v>9</v>
      </c>
      <c r="B32" s="621" t="s">
        <v>217</v>
      </c>
      <c r="C32" s="606"/>
      <c r="D32" s="606"/>
      <c r="E32" s="606"/>
      <c r="F32" s="335">
        <v>4</v>
      </c>
      <c r="G32" s="200"/>
      <c r="H32" s="151"/>
      <c r="I32" s="340"/>
      <c r="J32" s="212" t="s">
        <v>172</v>
      </c>
      <c r="K32" s="354"/>
      <c r="L32" s="200"/>
      <c r="M32" s="151"/>
      <c r="N32" s="401"/>
      <c r="O32" s="401"/>
      <c r="P32" s="331"/>
      <c r="Q32" s="331"/>
      <c r="R32" s="200"/>
      <c r="S32" s="5"/>
      <c r="T32" s="5"/>
      <c r="U32" s="42"/>
      <c r="V32" s="42"/>
      <c r="W32" s="5"/>
      <c r="X32" s="5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254"/>
      <c r="AN32" s="42"/>
      <c r="AO32" s="42"/>
      <c r="AP32" s="42"/>
      <c r="AQ32" s="42"/>
      <c r="AR32" s="42"/>
      <c r="AS32" s="42"/>
      <c r="AT32" s="42"/>
      <c r="AU32" s="151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</row>
    <row r="33" spans="1:58" ht="10.5" customHeight="1">
      <c r="A33" s="620"/>
      <c r="B33" s="608"/>
      <c r="C33" s="603"/>
      <c r="D33" s="603"/>
      <c r="E33" s="603"/>
      <c r="F33" s="402"/>
      <c r="G33" s="200"/>
      <c r="H33" s="151"/>
      <c r="I33" s="346"/>
      <c r="J33" s="347"/>
      <c r="K33" s="348"/>
      <c r="L33" s="200"/>
      <c r="M33" s="151"/>
      <c r="N33" s="331"/>
      <c r="O33" s="401"/>
      <c r="P33" s="331"/>
      <c r="Q33" s="331"/>
      <c r="R33" s="362"/>
      <c r="S33" s="363"/>
      <c r="T33" s="363"/>
      <c r="U33" s="363"/>
      <c r="V33" s="363"/>
      <c r="W33" s="363"/>
      <c r="X33" s="363"/>
      <c r="Y33" s="363"/>
      <c r="Z33" s="363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402"/>
      <c r="AL33" s="403"/>
      <c r="AM33" s="254"/>
      <c r="AN33" s="42"/>
      <c r="AO33" s="42"/>
      <c r="AP33" s="42"/>
      <c r="AQ33" s="42"/>
      <c r="AR33" s="42"/>
      <c r="AS33" s="42"/>
      <c r="AT33" s="42"/>
      <c r="AU33" s="151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</row>
    <row r="34" spans="1:58" ht="13.5" customHeight="1">
      <c r="A34" s="623">
        <v>10</v>
      </c>
      <c r="B34" s="621" t="s">
        <v>218</v>
      </c>
      <c r="C34" s="606"/>
      <c r="D34" s="606"/>
      <c r="E34" s="606"/>
      <c r="F34" s="335">
        <v>4</v>
      </c>
      <c r="G34" s="200"/>
      <c r="H34" s="151"/>
      <c r="I34" s="340"/>
      <c r="J34" s="212" t="s">
        <v>172</v>
      </c>
      <c r="K34" s="354"/>
      <c r="L34" s="200"/>
      <c r="M34" s="151"/>
      <c r="N34" s="331"/>
      <c r="O34" s="401"/>
      <c r="P34" s="331"/>
      <c r="Q34" s="331"/>
      <c r="R34" s="200"/>
      <c r="S34" s="42"/>
      <c r="T34" s="42"/>
      <c r="U34" s="42"/>
      <c r="V34" s="42"/>
      <c r="W34" s="5"/>
      <c r="X34" s="5"/>
      <c r="Y34" s="42"/>
      <c r="Z34" s="42"/>
      <c r="AA34" s="212"/>
      <c r="AB34" s="357"/>
      <c r="AC34" s="357"/>
      <c r="AD34" s="357"/>
      <c r="AE34" s="357"/>
      <c r="AF34" s="357"/>
      <c r="AG34" s="357"/>
      <c r="AH34" s="357"/>
      <c r="AI34" s="357"/>
      <c r="AJ34" s="42"/>
      <c r="AK34" s="357"/>
      <c r="AL34" s="42"/>
      <c r="AM34" s="254"/>
      <c r="AN34" s="42"/>
      <c r="AO34" s="42"/>
      <c r="AP34" s="42"/>
      <c r="AQ34" s="42"/>
      <c r="AR34" s="42"/>
      <c r="AS34" s="42"/>
      <c r="AT34" s="42"/>
      <c r="AU34" s="151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</row>
    <row r="35" spans="1:58" ht="9" customHeight="1">
      <c r="A35" s="620"/>
      <c r="B35" s="608"/>
      <c r="C35" s="603"/>
      <c r="D35" s="603"/>
      <c r="E35" s="603"/>
      <c r="F35" s="404"/>
      <c r="G35" s="242"/>
      <c r="H35" s="239"/>
      <c r="I35" s="405"/>
      <c r="J35" s="406"/>
      <c r="K35" s="407"/>
      <c r="L35" s="242"/>
      <c r="M35" s="239"/>
      <c r="N35" s="408"/>
      <c r="O35" s="409"/>
      <c r="P35" s="408"/>
      <c r="Q35" s="408"/>
      <c r="R35" s="242"/>
      <c r="S35" s="192"/>
      <c r="T35" s="192"/>
      <c r="U35" s="192"/>
      <c r="V35" s="192"/>
      <c r="W35" s="192"/>
      <c r="X35" s="192"/>
      <c r="Y35" s="392"/>
      <c r="Z35" s="392"/>
      <c r="AA35" s="238"/>
      <c r="AB35" s="192"/>
      <c r="AC35" s="410"/>
      <c r="AD35" s="192"/>
      <c r="AE35" s="192"/>
      <c r="AF35" s="192"/>
      <c r="AG35" s="192"/>
      <c r="AH35" s="192"/>
      <c r="AI35" s="404"/>
      <c r="AJ35" s="192"/>
      <c r="AK35" s="192"/>
      <c r="AL35" s="192"/>
      <c r="AM35" s="392"/>
      <c r="AN35" s="192"/>
      <c r="AO35" s="192"/>
      <c r="AP35" s="192"/>
      <c r="AQ35" s="192"/>
      <c r="AR35" s="192"/>
      <c r="AS35" s="192"/>
      <c r="AT35" s="192"/>
      <c r="AU35" s="239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</row>
    <row r="36" spans="1:58" ht="13.5" customHeight="1">
      <c r="A36" s="302"/>
      <c r="B36" s="411"/>
      <c r="C36" s="411"/>
      <c r="D36" s="411"/>
      <c r="E36" s="411"/>
      <c r="F36" s="412"/>
      <c r="G36" s="413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254"/>
      <c r="Z36" s="254"/>
      <c r="AA36" s="223"/>
      <c r="AB36" s="42"/>
      <c r="AC36" s="412"/>
      <c r="AD36" s="42"/>
      <c r="AE36" s="42"/>
      <c r="AF36" s="42"/>
      <c r="AG36" s="42"/>
      <c r="AH36" s="42"/>
      <c r="AI36" s="412"/>
      <c r="AJ36" s="42"/>
      <c r="AK36" s="42"/>
      <c r="AL36" s="42"/>
      <c r="AM36" s="42"/>
      <c r="AN36" s="42"/>
      <c r="AO36" s="42"/>
      <c r="AP36" s="42"/>
      <c r="AQ36" s="254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</row>
    <row r="37" spans="1:58" ht="13.5" customHeight="1">
      <c r="A37" s="414"/>
      <c r="B37" s="42"/>
      <c r="C37" s="42"/>
      <c r="D37" s="42"/>
      <c r="E37" s="42"/>
      <c r="F37" s="412"/>
      <c r="G37" s="42"/>
      <c r="H37" s="42"/>
      <c r="I37" s="42"/>
      <c r="J37" s="42"/>
      <c r="K37" s="42"/>
      <c r="L37" s="398"/>
      <c r="M37" s="42"/>
      <c r="N37" s="42"/>
      <c r="O37" s="42"/>
      <c r="P37" s="42"/>
      <c r="Q37" s="415" t="s">
        <v>219</v>
      </c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16"/>
      <c r="AG37" s="416"/>
      <c r="AH37" s="416"/>
      <c r="AI37" s="42"/>
      <c r="AJ37" s="188"/>
      <c r="AK37" s="188"/>
      <c r="AL37" s="42"/>
      <c r="AM37" s="42"/>
      <c r="AN37" s="42"/>
      <c r="AO37" s="42"/>
      <c r="AP37" s="42"/>
      <c r="AQ37" s="254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</row>
    <row r="38" spans="1:58" ht="1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</row>
    <row r="39" spans="1:58" ht="8.25" customHeight="1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</row>
    <row r="40" spans="1:58" ht="15" customHeight="1">
      <c r="A40" s="42"/>
      <c r="B40" s="42"/>
      <c r="C40" s="42"/>
      <c r="D40" s="42"/>
      <c r="E40" s="42"/>
      <c r="F40" s="42"/>
      <c r="G40" s="42"/>
      <c r="H40" s="188"/>
      <c r="I40" s="42"/>
      <c r="J40" s="42"/>
      <c r="K40" s="42"/>
      <c r="L40" s="190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190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</row>
    <row r="41" spans="1:58" ht="15" customHeight="1">
      <c r="A41" s="42"/>
      <c r="B41" s="42"/>
      <c r="C41" s="42"/>
      <c r="D41" s="42"/>
      <c r="E41" s="42"/>
      <c r="F41" s="42"/>
      <c r="G41" s="42"/>
      <c r="H41" s="188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</row>
    <row r="42" spans="1:58" ht="15" customHeight="1">
      <c r="A42" s="42"/>
      <c r="B42" s="42"/>
      <c r="C42" s="42"/>
      <c r="D42" s="42"/>
      <c r="E42" s="42"/>
      <c r="F42" s="42"/>
      <c r="G42" s="42"/>
      <c r="H42" s="188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</row>
    <row r="43" spans="1:58" ht="15" customHeight="1">
      <c r="A43" s="42"/>
      <c r="B43" s="42"/>
      <c r="C43" s="42"/>
      <c r="D43" s="42"/>
      <c r="E43" s="42"/>
      <c r="F43" s="42"/>
      <c r="G43" s="42"/>
      <c r="H43" s="188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</row>
    <row r="44" spans="1:58" ht="16.5" customHeight="1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</row>
    <row r="45" spans="1:58" ht="16.5" customHeight="1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</row>
    <row r="46" spans="1:58" ht="16.5" customHeight="1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</row>
    <row r="47" spans="1:58" ht="16.5" customHeight="1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</row>
    <row r="48" spans="1:58" ht="16.5" customHeight="1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</row>
    <row r="49" spans="1:58" ht="16.5" customHeight="1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</row>
    <row r="50" spans="1:58" ht="16.5" customHeight="1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</row>
    <row r="51" spans="1:58" ht="16.5" customHeight="1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</row>
    <row r="52" spans="1:58" ht="16.5" customHeight="1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</row>
    <row r="53" spans="1:58" ht="16.5" customHeight="1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</row>
    <row r="54" spans="1:58" ht="16.5" customHeight="1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</row>
    <row r="55" spans="1:58" ht="16.5" customHeight="1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</row>
    <row r="56" spans="1:58" ht="16.5" customHeight="1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</row>
    <row r="57" spans="1:58" ht="16.5" customHeigh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</row>
    <row r="58" spans="1:58" ht="16.5" customHeight="1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</row>
    <row r="59" spans="1:58" ht="16.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</row>
    <row r="60" spans="1:58" ht="16.5" customHeigh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</row>
    <row r="61" spans="1:58" ht="16.5" customHeight="1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</row>
    <row r="62" spans="1:58" ht="16.5" customHeight="1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</row>
    <row r="63" spans="1:58" ht="16.5" customHeight="1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ht="16.5" customHeight="1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58" ht="16.5" customHeigh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</row>
    <row r="66" spans="1:58" ht="16.5" customHeight="1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</row>
    <row r="67" spans="1:58" ht="16.5" customHeight="1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</row>
    <row r="68" spans="1:58" ht="16.5" customHeigh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</row>
    <row r="69" spans="1:58" ht="16.5" customHeight="1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</row>
    <row r="70" spans="1:58" ht="16.5" customHeight="1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</row>
    <row r="71" spans="1:58" ht="16.5" customHeight="1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</row>
    <row r="72" spans="1:58" ht="16.5" customHeight="1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</row>
    <row r="73" spans="1:58" ht="16.5" customHeight="1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</row>
    <row r="74" spans="1:58" ht="16.5" customHeigh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</row>
    <row r="75" spans="1:58" ht="16.5" customHeight="1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</row>
    <row r="76" spans="1:58" ht="16.5" customHeight="1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</row>
    <row r="77" spans="1:58" ht="16.5" customHeight="1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</row>
    <row r="78" spans="1:58" ht="16.5" customHeight="1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</row>
    <row r="79" spans="1:58" ht="16.5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</row>
    <row r="80" spans="1:58" ht="16.5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</row>
    <row r="81" spans="1:58" ht="16.5" customHeight="1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</row>
    <row r="82" spans="1:58" ht="16.5" customHeight="1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</row>
    <row r="83" spans="1:58" ht="16.5" customHeight="1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</row>
    <row r="84" spans="1:58" ht="16.5" customHeight="1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</row>
    <row r="85" spans="1:58" ht="16.5" customHeight="1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</row>
    <row r="86" spans="1:58" ht="16.5" customHeight="1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</row>
    <row r="87" spans="1:58" ht="16.5" customHeight="1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</row>
    <row r="88" spans="1:58" ht="16.5" customHeight="1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</row>
    <row r="89" spans="1:58" ht="16.5" customHeight="1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</row>
    <row r="90" spans="1:58" ht="16.5" customHeight="1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</row>
    <row r="91" spans="1:58" ht="16.5" customHeight="1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</row>
    <row r="92" spans="1:58" ht="16.5" customHeight="1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</row>
    <row r="93" spans="1:58" ht="16.5" customHeight="1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</row>
    <row r="94" spans="1:58" ht="16.5" customHeight="1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</row>
    <row r="95" spans="1:58" ht="16.5" customHeight="1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</row>
    <row r="96" spans="1:58" ht="16.5" customHeight="1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</row>
    <row r="97" spans="1:58" ht="16.5" customHeight="1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</row>
    <row r="98" spans="1:58" ht="16.5" customHeight="1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</row>
    <row r="99" spans="1:58" ht="16.5" customHeight="1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</row>
    <row r="100" spans="1:58" ht="16.5" customHeight="1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</row>
    <row r="101" spans="1:58" ht="16.5" customHeight="1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</row>
    <row r="102" spans="1:58" ht="16.5" customHeight="1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</row>
    <row r="103" spans="1:58" ht="16.5" customHeight="1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</row>
    <row r="104" spans="1:58" ht="16.5" customHeight="1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</row>
    <row r="105" spans="1:58" ht="16.5" customHeight="1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</row>
    <row r="106" spans="1:58" ht="16.5" customHeight="1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</row>
    <row r="107" spans="1:58" ht="16.5" customHeight="1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</row>
    <row r="108" spans="1:58" ht="16.5" customHeight="1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</row>
    <row r="109" spans="1:58" ht="16.5" customHeight="1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</row>
    <row r="110" spans="1:58" ht="16.5" customHeight="1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</row>
    <row r="111" spans="1:58" ht="16.5" customHeight="1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</row>
    <row r="112" spans="1:58" ht="16.5" customHeight="1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</row>
    <row r="113" spans="1:58" ht="16.5" customHeight="1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</row>
    <row r="114" spans="1:58" ht="16.5" customHeight="1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</row>
    <row r="115" spans="1:58" ht="16.5" customHeight="1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</row>
    <row r="116" spans="1:58" ht="16.5" customHeight="1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</row>
    <row r="117" spans="1:58" ht="16.5" customHeight="1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</row>
    <row r="118" spans="1:58" ht="16.5" customHeight="1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</row>
    <row r="119" spans="1:58" ht="16.5" customHeight="1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</row>
    <row r="120" spans="1:58" ht="16.5" customHeight="1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</row>
    <row r="121" spans="1:58" ht="16.5" customHeight="1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</row>
    <row r="122" spans="1:58" ht="16.5" customHeight="1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</row>
    <row r="123" spans="1:58" ht="16.5" customHeight="1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</row>
    <row r="124" spans="1:58" ht="16.5" customHeight="1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</row>
    <row r="125" spans="1:58" ht="16.5" customHeight="1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</row>
    <row r="126" spans="1:58" ht="16.5" customHeight="1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</row>
    <row r="127" spans="1:58" ht="16.5" customHeight="1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</row>
    <row r="128" spans="1:58" ht="16.5" customHeight="1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</row>
    <row r="129" spans="1:58" ht="16.5" customHeight="1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</row>
    <row r="130" spans="1:58" ht="16.5" customHeight="1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</row>
    <row r="131" spans="1:58" ht="16.5" customHeight="1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</row>
    <row r="132" spans="1:58" ht="16.5" customHeight="1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</row>
    <row r="133" spans="1:58" ht="16.5" customHeight="1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</row>
    <row r="134" spans="1:58" ht="16.5" customHeight="1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</row>
    <row r="135" spans="1:58" ht="16.5" customHeight="1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</row>
    <row r="136" spans="1:58" ht="16.5" customHeight="1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</row>
    <row r="137" spans="1:58" ht="16.5" customHeight="1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</row>
    <row r="138" spans="1:58" ht="16.5" customHeight="1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</row>
    <row r="139" spans="1:58" ht="16.5" customHeight="1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</row>
    <row r="140" spans="1:58" ht="16.5" customHeight="1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</row>
    <row r="141" spans="1:58" ht="16.5" customHeight="1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</row>
    <row r="142" spans="1:58" ht="16.5" customHeight="1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</row>
    <row r="143" spans="1:58" ht="16.5" customHeight="1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</row>
    <row r="144" spans="1:58" ht="16.5" customHeight="1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</row>
    <row r="145" spans="1:58" ht="16.5" customHeight="1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</row>
    <row r="146" spans="1:58" ht="16.5" customHeight="1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140"/>
      <c r="BF146" s="140"/>
    </row>
    <row r="147" spans="1:58" ht="16.5" customHeight="1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140"/>
      <c r="BF147" s="140"/>
    </row>
    <row r="148" spans="1:58" ht="16.5" customHeight="1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</row>
    <row r="149" spans="1:58" ht="16.5" customHeight="1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</row>
    <row r="150" spans="1:58" ht="16.5" customHeight="1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/>
      <c r="AF150" s="140"/>
      <c r="AG150" s="140"/>
      <c r="AH150" s="140"/>
      <c r="AI150" s="140"/>
      <c r="AJ150" s="140"/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0"/>
      <c r="BD150" s="140"/>
      <c r="BE150" s="140"/>
      <c r="BF150" s="140"/>
    </row>
    <row r="151" spans="1:58" ht="16.5" customHeight="1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</row>
    <row r="152" spans="1:58" ht="16.5" customHeight="1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</row>
    <row r="153" spans="1:58" ht="16.5" customHeight="1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</row>
    <row r="154" spans="1:58" ht="16.5" customHeight="1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</row>
    <row r="155" spans="1:58" ht="16.5" customHeight="1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0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  <c r="BD155" s="140"/>
      <c r="BE155" s="140"/>
      <c r="BF155" s="140"/>
    </row>
    <row r="156" spans="1:58" ht="16.5" customHeight="1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  <c r="AB156" s="140"/>
      <c r="AC156" s="140"/>
      <c r="AD156" s="140"/>
      <c r="AE156" s="140"/>
      <c r="AF156" s="140"/>
      <c r="AG156" s="140"/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  <c r="BD156" s="140"/>
      <c r="BE156" s="140"/>
      <c r="BF156" s="140"/>
    </row>
    <row r="157" spans="1:58" ht="16.5" customHeight="1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</row>
    <row r="158" spans="1:58" ht="16.5" customHeight="1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</row>
    <row r="159" spans="1:58" ht="16.5" customHeight="1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0"/>
    </row>
    <row r="160" spans="1:58" ht="16.5" customHeight="1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</row>
    <row r="161" spans="1:58" ht="16.5" customHeight="1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</row>
    <row r="162" spans="1:58" ht="16.5" customHeight="1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</row>
    <row r="163" spans="1:58" ht="16.5" customHeight="1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/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  <c r="BD163" s="140"/>
      <c r="BE163" s="140"/>
      <c r="BF163" s="140"/>
    </row>
    <row r="164" spans="1:58" ht="16.5" customHeight="1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</row>
    <row r="165" spans="1:58" ht="16.5" customHeight="1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</row>
    <row r="166" spans="1:58" ht="16.5" customHeight="1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</row>
    <row r="167" spans="1:58" ht="16.5" customHeight="1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0"/>
    </row>
    <row r="168" spans="1:58" ht="16.5" customHeight="1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140"/>
      <c r="BF168" s="140"/>
    </row>
    <row r="169" spans="1:58" ht="16.5" customHeight="1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</row>
    <row r="170" spans="1:58" ht="16.5" customHeight="1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  <c r="AF170" s="140"/>
      <c r="AG170" s="140"/>
      <c r="AH170" s="140"/>
      <c r="AI170" s="140"/>
      <c r="AJ170" s="140"/>
      <c r="AK170" s="140"/>
      <c r="AL170" s="140"/>
      <c r="AM170" s="140"/>
      <c r="AN170" s="140"/>
      <c r="AO170" s="140"/>
      <c r="AP170" s="140"/>
      <c r="AQ170" s="140"/>
      <c r="AR170" s="140"/>
      <c r="AS170" s="140"/>
      <c r="AT170" s="140"/>
      <c r="AU170" s="140"/>
      <c r="AV170" s="140"/>
      <c r="AW170" s="140"/>
      <c r="AX170" s="140"/>
      <c r="AY170" s="140"/>
      <c r="AZ170" s="140"/>
      <c r="BA170" s="140"/>
      <c r="BB170" s="140"/>
      <c r="BC170" s="140"/>
      <c r="BD170" s="140"/>
      <c r="BE170" s="140"/>
      <c r="BF170" s="140"/>
    </row>
    <row r="171" spans="1:58" ht="16.5" customHeight="1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0"/>
      <c r="BF171" s="140"/>
    </row>
    <row r="172" spans="1:58" ht="16.5" customHeight="1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</row>
    <row r="173" spans="1:58" ht="16.5" customHeight="1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  <c r="AH173" s="140"/>
      <c r="AI173" s="140"/>
      <c r="AJ173" s="140"/>
      <c r="AK173" s="140"/>
      <c r="AL173" s="140"/>
      <c r="AM173" s="140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  <c r="BD173" s="140"/>
      <c r="BE173" s="140"/>
      <c r="BF173" s="140"/>
    </row>
    <row r="174" spans="1:58" ht="16.5" customHeight="1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40"/>
      <c r="AY174" s="140"/>
      <c r="AZ174" s="140"/>
      <c r="BA174" s="140"/>
      <c r="BB174" s="140"/>
      <c r="BC174" s="140"/>
      <c r="BD174" s="140"/>
      <c r="BE174" s="140"/>
      <c r="BF174" s="140"/>
    </row>
    <row r="175" spans="1:58" ht="16.5" customHeight="1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40"/>
      <c r="BD175" s="140"/>
      <c r="BE175" s="140"/>
      <c r="BF175" s="140"/>
    </row>
    <row r="176" spans="1:58" ht="16.5" customHeight="1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/>
      <c r="AF176" s="140"/>
      <c r="AG176" s="140"/>
      <c r="AH176" s="140"/>
      <c r="AI176" s="140"/>
      <c r="AJ176" s="140"/>
      <c r="AK176" s="140"/>
      <c r="AL176" s="140"/>
      <c r="AM176" s="140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  <c r="BD176" s="140"/>
      <c r="BE176" s="140"/>
      <c r="BF176" s="140"/>
    </row>
    <row r="177" spans="1:58" ht="16.5" customHeight="1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40"/>
      <c r="AY177" s="140"/>
      <c r="AZ177" s="140"/>
      <c r="BA177" s="140"/>
      <c r="BB177" s="140"/>
      <c r="BC177" s="140"/>
      <c r="BD177" s="140"/>
      <c r="BE177" s="140"/>
      <c r="BF177" s="140"/>
    </row>
    <row r="178" spans="1:58" ht="16.5" customHeight="1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/>
      <c r="AF178" s="140"/>
      <c r="AG178" s="140"/>
      <c r="AH178" s="140"/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  <c r="BD178" s="140"/>
      <c r="BE178" s="140"/>
      <c r="BF178" s="140"/>
    </row>
    <row r="179" spans="1:58" ht="16.5" customHeight="1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  <c r="AF179" s="140"/>
      <c r="AG179" s="140"/>
      <c r="AH179" s="140"/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  <c r="BD179" s="140"/>
      <c r="BE179" s="140"/>
      <c r="BF179" s="140"/>
    </row>
    <row r="180" spans="1:58" ht="16.5" customHeight="1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</row>
    <row r="181" spans="1:58" ht="16.5" customHeight="1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  <c r="AC181" s="140"/>
      <c r="AD181" s="140"/>
      <c r="AE181" s="140"/>
      <c r="AF181" s="140"/>
      <c r="AG181" s="140"/>
      <c r="AH181" s="140"/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</row>
    <row r="182" spans="1:58" ht="16.5" customHeight="1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/>
      <c r="AF182" s="140"/>
      <c r="AG182" s="140"/>
      <c r="AH182" s="140"/>
      <c r="AI182" s="140"/>
      <c r="AJ182" s="140"/>
      <c r="AK182" s="140"/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140"/>
      <c r="BF182" s="140"/>
    </row>
    <row r="183" spans="1:58" ht="16.5" customHeight="1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40"/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  <c r="AZ183" s="140"/>
      <c r="BA183" s="140"/>
      <c r="BB183" s="140"/>
      <c r="BC183" s="140"/>
      <c r="BD183" s="140"/>
      <c r="BE183" s="140"/>
      <c r="BF183" s="140"/>
    </row>
    <row r="184" spans="1:58" ht="16.5" customHeight="1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40"/>
      <c r="AI184" s="140"/>
      <c r="AJ184" s="140"/>
      <c r="AK184" s="140"/>
      <c r="AL184" s="140"/>
      <c r="AM184" s="140"/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  <c r="BD184" s="140"/>
      <c r="BE184" s="140"/>
      <c r="BF184" s="140"/>
    </row>
    <row r="185" spans="1:58" ht="16.5" customHeight="1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/>
      <c r="AF185" s="140"/>
      <c r="AG185" s="140"/>
      <c r="AH185" s="140"/>
      <c r="AI185" s="140"/>
      <c r="AJ185" s="140"/>
      <c r="AK185" s="140"/>
      <c r="AL185" s="140"/>
      <c r="AM185" s="140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0"/>
      <c r="AX185" s="140"/>
      <c r="AY185" s="140"/>
      <c r="AZ185" s="140"/>
      <c r="BA185" s="140"/>
      <c r="BB185" s="140"/>
      <c r="BC185" s="140"/>
      <c r="BD185" s="140"/>
      <c r="BE185" s="140"/>
      <c r="BF185" s="140"/>
    </row>
    <row r="186" spans="1:58" ht="16.5" customHeight="1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/>
      <c r="AF186" s="140"/>
      <c r="AG186" s="140"/>
      <c r="AH186" s="140"/>
      <c r="AI186" s="140"/>
      <c r="AJ186" s="140"/>
      <c r="AK186" s="140"/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  <c r="AZ186" s="140"/>
      <c r="BA186" s="140"/>
      <c r="BB186" s="140"/>
      <c r="BC186" s="140"/>
      <c r="BD186" s="140"/>
      <c r="BE186" s="140"/>
      <c r="BF186" s="140"/>
    </row>
    <row r="187" spans="1:58" ht="16.5" customHeight="1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  <c r="AA187" s="140"/>
      <c r="AB187" s="140"/>
      <c r="AC187" s="140"/>
      <c r="AD187" s="140"/>
      <c r="AE187" s="140"/>
      <c r="AF187" s="140"/>
      <c r="AG187" s="140"/>
      <c r="AH187" s="140"/>
      <c r="AI187" s="140"/>
      <c r="AJ187" s="140"/>
      <c r="AK187" s="140"/>
      <c r="AL187" s="140"/>
      <c r="AM187" s="140"/>
      <c r="AN187" s="140"/>
      <c r="AO187" s="140"/>
      <c r="AP187" s="140"/>
      <c r="AQ187" s="140"/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40"/>
      <c r="BB187" s="140"/>
      <c r="BC187" s="140"/>
      <c r="BD187" s="140"/>
      <c r="BE187" s="140"/>
      <c r="BF187" s="140"/>
    </row>
    <row r="188" spans="1:58" ht="16.5" customHeight="1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  <c r="AA188" s="140"/>
      <c r="AB188" s="140"/>
      <c r="AC188" s="140"/>
      <c r="AD188" s="140"/>
      <c r="AE188" s="140"/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  <c r="BD188" s="140"/>
      <c r="BE188" s="140"/>
      <c r="BF188" s="140"/>
    </row>
    <row r="189" spans="1:58" ht="16.5" customHeight="1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140"/>
      <c r="AK189" s="140"/>
      <c r="AL189" s="140"/>
      <c r="AM189" s="140"/>
      <c r="AN189" s="140"/>
      <c r="AO189" s="140"/>
      <c r="AP189" s="140"/>
      <c r="AQ189" s="140"/>
      <c r="AR189" s="140"/>
      <c r="AS189" s="140"/>
      <c r="AT189" s="140"/>
      <c r="AU189" s="140"/>
      <c r="AV189" s="140"/>
      <c r="AW189" s="140"/>
      <c r="AX189" s="140"/>
      <c r="AY189" s="140"/>
      <c r="AZ189" s="140"/>
      <c r="BA189" s="140"/>
      <c r="BB189" s="140"/>
      <c r="BC189" s="140"/>
      <c r="BD189" s="140"/>
      <c r="BE189" s="140"/>
      <c r="BF189" s="140"/>
    </row>
    <row r="190" spans="1:58" ht="16.5" customHeight="1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40"/>
      <c r="AY190" s="140"/>
      <c r="AZ190" s="140"/>
      <c r="BA190" s="140"/>
      <c r="BB190" s="140"/>
      <c r="BC190" s="140"/>
      <c r="BD190" s="140"/>
      <c r="BE190" s="140"/>
      <c r="BF190" s="140"/>
    </row>
    <row r="191" spans="1:58" ht="16.5" customHeight="1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  <c r="AA191" s="140"/>
      <c r="AB191" s="140"/>
      <c r="AC191" s="140"/>
      <c r="AD191" s="140"/>
      <c r="AE191" s="140"/>
      <c r="AF191" s="140"/>
      <c r="AG191" s="140"/>
      <c r="AH191" s="140"/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  <c r="AZ191" s="140"/>
      <c r="BA191" s="140"/>
      <c r="BB191" s="140"/>
      <c r="BC191" s="140"/>
      <c r="BD191" s="140"/>
      <c r="BE191" s="140"/>
      <c r="BF191" s="140"/>
    </row>
    <row r="192" spans="1:58" ht="16.5" customHeight="1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  <c r="AA192" s="140"/>
      <c r="AB192" s="140"/>
      <c r="AC192" s="140"/>
      <c r="AD192" s="140"/>
      <c r="AE192" s="140"/>
      <c r="AF192" s="140"/>
      <c r="AG192" s="140"/>
      <c r="AH192" s="140"/>
      <c r="AI192" s="140"/>
      <c r="AJ192" s="140"/>
      <c r="AK192" s="140"/>
      <c r="AL192" s="140"/>
      <c r="AM192" s="140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40"/>
      <c r="AY192" s="140"/>
      <c r="AZ192" s="140"/>
      <c r="BA192" s="140"/>
      <c r="BB192" s="140"/>
      <c r="BC192" s="140"/>
      <c r="BD192" s="140"/>
      <c r="BE192" s="140"/>
      <c r="BF192" s="140"/>
    </row>
    <row r="193" spans="1:58" ht="16.5" customHeight="1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  <c r="BE193" s="140"/>
      <c r="BF193" s="140"/>
    </row>
    <row r="194" spans="1:58" ht="16.5" customHeight="1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  <c r="AZ194" s="140"/>
      <c r="BA194" s="140"/>
      <c r="BB194" s="140"/>
      <c r="BC194" s="140"/>
      <c r="BD194" s="140"/>
      <c r="BE194" s="140"/>
      <c r="BF194" s="140"/>
    </row>
    <row r="195" spans="1:58" ht="16.5" customHeight="1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</row>
    <row r="196" spans="1:58" ht="16.5" customHeight="1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  <c r="BD196" s="140"/>
      <c r="BE196" s="140"/>
      <c r="BF196" s="140"/>
    </row>
    <row r="197" spans="1:58" ht="16.5" customHeight="1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  <c r="AA197" s="140"/>
      <c r="AB197" s="140"/>
      <c r="AC197" s="140"/>
      <c r="AD197" s="140"/>
      <c r="AE197" s="140"/>
      <c r="AF197" s="140"/>
      <c r="AG197" s="140"/>
      <c r="AH197" s="140"/>
      <c r="AI197" s="140"/>
      <c r="AJ197" s="140"/>
      <c r="AK197" s="140"/>
      <c r="AL197" s="140"/>
      <c r="AM197" s="140"/>
      <c r="AN197" s="140"/>
      <c r="AO197" s="140"/>
      <c r="AP197" s="140"/>
      <c r="AQ197" s="140"/>
      <c r="AR197" s="140"/>
      <c r="AS197" s="140"/>
      <c r="AT197" s="140"/>
      <c r="AU197" s="140"/>
      <c r="AV197" s="140"/>
      <c r="AW197" s="140"/>
      <c r="AX197" s="140"/>
      <c r="AY197" s="140"/>
      <c r="AZ197" s="140"/>
      <c r="BA197" s="140"/>
      <c r="BB197" s="140"/>
      <c r="BC197" s="140"/>
      <c r="BD197" s="140"/>
      <c r="BE197" s="140"/>
      <c r="BF197" s="140"/>
    </row>
    <row r="198" spans="1:58" ht="16.5" customHeight="1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/>
      <c r="AF198" s="140"/>
      <c r="AG198" s="140"/>
      <c r="AH198" s="140"/>
      <c r="AI198" s="140"/>
      <c r="AJ198" s="140"/>
      <c r="AK198" s="140"/>
      <c r="AL198" s="140"/>
      <c r="AM198" s="140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40"/>
      <c r="AY198" s="140"/>
      <c r="AZ198" s="140"/>
      <c r="BA198" s="140"/>
      <c r="BB198" s="140"/>
      <c r="BC198" s="140"/>
      <c r="BD198" s="140"/>
      <c r="BE198" s="140"/>
      <c r="BF198" s="140"/>
    </row>
    <row r="199" spans="1:58" ht="16.5" customHeight="1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  <c r="AA199" s="140"/>
      <c r="AB199" s="140"/>
      <c r="AC199" s="140"/>
      <c r="AD199" s="140"/>
      <c r="AE199" s="140"/>
      <c r="AF199" s="140"/>
      <c r="AG199" s="140"/>
      <c r="AH199" s="140"/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  <c r="AZ199" s="140"/>
      <c r="BA199" s="140"/>
      <c r="BB199" s="140"/>
      <c r="BC199" s="140"/>
      <c r="BD199" s="140"/>
      <c r="BE199" s="140"/>
      <c r="BF199" s="140"/>
    </row>
    <row r="200" spans="1:58" ht="16.5" customHeight="1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  <c r="AF200" s="140"/>
      <c r="AG200" s="140"/>
      <c r="AH200" s="140"/>
      <c r="AI200" s="140"/>
      <c r="AJ200" s="140"/>
      <c r="AK200" s="140"/>
      <c r="AL200" s="140"/>
      <c r="AM200" s="140"/>
      <c r="AN200" s="140"/>
      <c r="AO200" s="140"/>
      <c r="AP200" s="140"/>
      <c r="AQ200" s="140"/>
      <c r="AR200" s="140"/>
      <c r="AS200" s="140"/>
      <c r="AT200" s="140"/>
      <c r="AU200" s="140"/>
      <c r="AV200" s="140"/>
      <c r="AW200" s="140"/>
      <c r="AX200" s="140"/>
      <c r="AY200" s="140"/>
      <c r="AZ200" s="140"/>
      <c r="BA200" s="140"/>
      <c r="BB200" s="140"/>
      <c r="BC200" s="140"/>
      <c r="BD200" s="140"/>
      <c r="BE200" s="140"/>
      <c r="BF200" s="140"/>
    </row>
    <row r="201" spans="1:58" ht="16.5" customHeight="1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140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140"/>
      <c r="AN201" s="140"/>
      <c r="AO201" s="140"/>
      <c r="AP201" s="140"/>
      <c r="AQ201" s="140"/>
      <c r="AR201" s="140"/>
      <c r="AS201" s="140"/>
      <c r="AT201" s="140"/>
      <c r="AU201" s="140"/>
      <c r="AV201" s="140"/>
      <c r="AW201" s="140"/>
      <c r="AX201" s="140"/>
      <c r="AY201" s="140"/>
      <c r="AZ201" s="140"/>
      <c r="BA201" s="140"/>
      <c r="BB201" s="140"/>
      <c r="BC201" s="140"/>
      <c r="BD201" s="140"/>
      <c r="BE201" s="140"/>
      <c r="BF201" s="140"/>
    </row>
    <row r="202" spans="1:58" ht="16.5" customHeight="1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/>
      <c r="AF202" s="140"/>
      <c r="AG202" s="140"/>
      <c r="AH202" s="140"/>
      <c r="AI202" s="140"/>
      <c r="AJ202" s="140"/>
      <c r="AK202" s="140"/>
      <c r="AL202" s="140"/>
      <c r="AM202" s="140"/>
      <c r="AN202" s="140"/>
      <c r="AO202" s="140"/>
      <c r="AP202" s="140"/>
      <c r="AQ202" s="140"/>
      <c r="AR202" s="140"/>
      <c r="AS202" s="140"/>
      <c r="AT202" s="140"/>
      <c r="AU202" s="140"/>
      <c r="AV202" s="140"/>
      <c r="AW202" s="140"/>
      <c r="AX202" s="140"/>
      <c r="AY202" s="140"/>
      <c r="AZ202" s="140"/>
      <c r="BA202" s="140"/>
      <c r="BB202" s="140"/>
      <c r="BC202" s="140"/>
      <c r="BD202" s="140"/>
      <c r="BE202" s="140"/>
      <c r="BF202" s="140"/>
    </row>
    <row r="203" spans="1:58" ht="16.5" customHeight="1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/>
      <c r="AF203" s="140"/>
      <c r="AG203" s="140"/>
      <c r="AH203" s="140"/>
      <c r="AI203" s="140"/>
      <c r="AJ203" s="140"/>
      <c r="AK203" s="140"/>
      <c r="AL203" s="140"/>
      <c r="AM203" s="140"/>
      <c r="AN203" s="140"/>
      <c r="AO203" s="140"/>
      <c r="AP203" s="140"/>
      <c r="AQ203" s="140"/>
      <c r="AR203" s="140"/>
      <c r="AS203" s="140"/>
      <c r="AT203" s="140"/>
      <c r="AU203" s="140"/>
      <c r="AV203" s="140"/>
      <c r="AW203" s="140"/>
      <c r="AX203" s="140"/>
      <c r="AY203" s="140"/>
      <c r="AZ203" s="140"/>
      <c r="BA203" s="140"/>
      <c r="BB203" s="140"/>
      <c r="BC203" s="140"/>
      <c r="BD203" s="140"/>
      <c r="BE203" s="140"/>
      <c r="BF203" s="140"/>
    </row>
    <row r="204" spans="1:58" ht="16.5" customHeight="1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  <c r="AF204" s="140"/>
      <c r="AG204" s="140"/>
      <c r="AH204" s="140"/>
      <c r="AI204" s="140"/>
      <c r="AJ204" s="140"/>
      <c r="AK204" s="140"/>
      <c r="AL204" s="140"/>
      <c r="AM204" s="140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40"/>
      <c r="AY204" s="140"/>
      <c r="AZ204" s="140"/>
      <c r="BA204" s="140"/>
      <c r="BB204" s="140"/>
      <c r="BC204" s="140"/>
      <c r="BD204" s="140"/>
      <c r="BE204" s="140"/>
      <c r="BF204" s="140"/>
    </row>
    <row r="205" spans="1:58" ht="16.5" customHeight="1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/>
      <c r="AF205" s="140"/>
      <c r="AG205" s="140"/>
      <c r="AH205" s="140"/>
      <c r="AI205" s="140"/>
      <c r="AJ205" s="140"/>
      <c r="AK205" s="140"/>
      <c r="AL205" s="140"/>
      <c r="AM205" s="140"/>
      <c r="AN205" s="140"/>
      <c r="AO205" s="140"/>
      <c r="AP205" s="140"/>
      <c r="AQ205" s="140"/>
      <c r="AR205" s="140"/>
      <c r="AS205" s="140"/>
      <c r="AT205" s="140"/>
      <c r="AU205" s="140"/>
      <c r="AV205" s="140"/>
      <c r="AW205" s="140"/>
      <c r="AX205" s="140"/>
      <c r="AY205" s="140"/>
      <c r="AZ205" s="140"/>
      <c r="BA205" s="140"/>
      <c r="BB205" s="140"/>
      <c r="BC205" s="140"/>
      <c r="BD205" s="140"/>
      <c r="BE205" s="140"/>
      <c r="BF205" s="140"/>
    </row>
    <row r="206" spans="1:58" ht="16.5" customHeight="1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  <c r="AI206" s="140"/>
      <c r="AJ206" s="140"/>
      <c r="AK206" s="140"/>
      <c r="AL206" s="140"/>
      <c r="AM206" s="140"/>
      <c r="AN206" s="140"/>
      <c r="AO206" s="140"/>
      <c r="AP206" s="140"/>
      <c r="AQ206" s="140"/>
      <c r="AR206" s="140"/>
      <c r="AS206" s="140"/>
      <c r="AT206" s="140"/>
      <c r="AU206" s="140"/>
      <c r="AV206" s="140"/>
      <c r="AW206" s="140"/>
      <c r="AX206" s="140"/>
      <c r="AY206" s="140"/>
      <c r="AZ206" s="140"/>
      <c r="BA206" s="140"/>
      <c r="BB206" s="140"/>
      <c r="BC206" s="140"/>
      <c r="BD206" s="140"/>
      <c r="BE206" s="140"/>
      <c r="BF206" s="140"/>
    </row>
    <row r="207" spans="1:58" ht="16.5" customHeight="1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  <c r="AF207" s="140"/>
      <c r="AG207" s="140"/>
      <c r="AH207" s="140"/>
      <c r="AI207" s="140"/>
      <c r="AJ207" s="140"/>
      <c r="AK207" s="140"/>
      <c r="AL207" s="140"/>
      <c r="AM207" s="140"/>
      <c r="AN207" s="140"/>
      <c r="AO207" s="140"/>
      <c r="AP207" s="140"/>
      <c r="AQ207" s="140"/>
      <c r="AR207" s="140"/>
      <c r="AS207" s="140"/>
      <c r="AT207" s="140"/>
      <c r="AU207" s="140"/>
      <c r="AV207" s="140"/>
      <c r="AW207" s="140"/>
      <c r="AX207" s="140"/>
      <c r="AY207" s="140"/>
      <c r="AZ207" s="140"/>
      <c r="BA207" s="140"/>
      <c r="BB207" s="140"/>
      <c r="BC207" s="140"/>
      <c r="BD207" s="140"/>
      <c r="BE207" s="140"/>
      <c r="BF207" s="140"/>
    </row>
    <row r="208" spans="1:58" ht="16.5" customHeight="1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  <c r="AA208" s="140"/>
      <c r="AB208" s="140"/>
      <c r="AC208" s="140"/>
      <c r="AD208" s="140"/>
      <c r="AE208" s="140"/>
      <c r="AF208" s="140"/>
      <c r="AG208" s="140"/>
      <c r="AH208" s="140"/>
      <c r="AI208" s="140"/>
      <c r="AJ208" s="140"/>
      <c r="AK208" s="140"/>
      <c r="AL208" s="140"/>
      <c r="AM208" s="140"/>
      <c r="AN208" s="140"/>
      <c r="AO208" s="140"/>
      <c r="AP208" s="140"/>
      <c r="AQ208" s="140"/>
      <c r="AR208" s="140"/>
      <c r="AS208" s="140"/>
      <c r="AT208" s="140"/>
      <c r="AU208" s="140"/>
      <c r="AV208" s="140"/>
      <c r="AW208" s="140"/>
      <c r="AX208" s="140"/>
      <c r="AY208" s="140"/>
      <c r="AZ208" s="140"/>
      <c r="BA208" s="140"/>
      <c r="BB208" s="140"/>
      <c r="BC208" s="140"/>
      <c r="BD208" s="140"/>
      <c r="BE208" s="140"/>
      <c r="BF208" s="140"/>
    </row>
    <row r="209" spans="1:58" ht="16.5" customHeight="1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  <c r="AF209" s="140"/>
      <c r="AG209" s="140"/>
      <c r="AH209" s="140"/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140"/>
      <c r="BA209" s="140"/>
      <c r="BB209" s="140"/>
      <c r="BC209" s="140"/>
      <c r="BD209" s="140"/>
      <c r="BE209" s="140"/>
      <c r="BF209" s="140"/>
    </row>
    <row r="210" spans="1:58" ht="16.5" customHeight="1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  <c r="AF210" s="140"/>
      <c r="AG210" s="140"/>
      <c r="AH210" s="140"/>
      <c r="AI210" s="140"/>
      <c r="AJ210" s="140"/>
      <c r="AK210" s="140"/>
      <c r="AL210" s="140"/>
      <c r="AM210" s="140"/>
      <c r="AN210" s="140"/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40"/>
      <c r="AY210" s="140"/>
      <c r="AZ210" s="140"/>
      <c r="BA210" s="140"/>
      <c r="BB210" s="140"/>
      <c r="BC210" s="140"/>
      <c r="BD210" s="140"/>
      <c r="BE210" s="140"/>
      <c r="BF210" s="140"/>
    </row>
    <row r="211" spans="1:58" ht="16.5" customHeight="1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  <c r="AF211" s="140"/>
      <c r="AG211" s="140"/>
      <c r="AH211" s="140"/>
      <c r="AI211" s="140"/>
      <c r="AJ211" s="140"/>
      <c r="AK211" s="140"/>
      <c r="AL211" s="140"/>
      <c r="AM211" s="140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40"/>
      <c r="AY211" s="140"/>
      <c r="AZ211" s="140"/>
      <c r="BA211" s="140"/>
      <c r="BB211" s="140"/>
      <c r="BC211" s="140"/>
      <c r="BD211" s="140"/>
      <c r="BE211" s="140"/>
      <c r="BF211" s="140"/>
    </row>
    <row r="212" spans="1:58" ht="16.5" customHeight="1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140"/>
      <c r="AK212" s="140"/>
      <c r="AL212" s="140"/>
      <c r="AM212" s="140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40"/>
      <c r="AY212" s="140"/>
      <c r="AZ212" s="140"/>
      <c r="BA212" s="140"/>
      <c r="BB212" s="140"/>
      <c r="BC212" s="140"/>
      <c r="BD212" s="140"/>
      <c r="BE212" s="140"/>
      <c r="BF212" s="140"/>
    </row>
    <row r="213" spans="1:58" ht="16.5" customHeight="1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0"/>
      <c r="BE213" s="140"/>
      <c r="BF213" s="140"/>
    </row>
    <row r="214" spans="1:58" ht="16.5" customHeight="1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  <c r="BE214" s="140"/>
      <c r="BF214" s="140"/>
    </row>
    <row r="215" spans="1:58" ht="16.5" customHeight="1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  <c r="AF215" s="140"/>
      <c r="AG215" s="140"/>
      <c r="AH215" s="140"/>
      <c r="AI215" s="140"/>
      <c r="AJ215" s="140"/>
      <c r="AK215" s="140"/>
      <c r="AL215" s="140"/>
      <c r="AM215" s="140"/>
      <c r="AN215" s="140"/>
      <c r="AO215" s="140"/>
      <c r="AP215" s="140"/>
      <c r="AQ215" s="140"/>
      <c r="AR215" s="140"/>
      <c r="AS215" s="140"/>
      <c r="AT215" s="140"/>
      <c r="AU215" s="140"/>
      <c r="AV215" s="140"/>
      <c r="AW215" s="140"/>
      <c r="AX215" s="140"/>
      <c r="AY215" s="140"/>
      <c r="AZ215" s="140"/>
      <c r="BA215" s="140"/>
      <c r="BB215" s="140"/>
      <c r="BC215" s="140"/>
      <c r="BD215" s="140"/>
      <c r="BE215" s="140"/>
      <c r="BF215" s="140"/>
    </row>
    <row r="216" spans="1:58" ht="16.5" customHeight="1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0"/>
      <c r="AI216" s="140"/>
      <c r="AJ216" s="140"/>
      <c r="AK216" s="140"/>
      <c r="AL216" s="140"/>
      <c r="AM216" s="140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40"/>
      <c r="AY216" s="140"/>
      <c r="AZ216" s="140"/>
      <c r="BA216" s="140"/>
      <c r="BB216" s="140"/>
      <c r="BC216" s="140"/>
      <c r="BD216" s="140"/>
      <c r="BE216" s="140"/>
      <c r="BF216" s="140"/>
    </row>
    <row r="217" spans="1:58" ht="16.5" customHeight="1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40"/>
      <c r="AG217" s="140"/>
      <c r="AH217" s="140"/>
      <c r="AI217" s="140"/>
      <c r="AJ217" s="140"/>
      <c r="AK217" s="140"/>
      <c r="AL217" s="140"/>
      <c r="AM217" s="140"/>
      <c r="AN217" s="140"/>
      <c r="AO217" s="140"/>
      <c r="AP217" s="140"/>
      <c r="AQ217" s="140"/>
      <c r="AR217" s="140"/>
      <c r="AS217" s="140"/>
      <c r="AT217" s="140"/>
      <c r="AU217" s="140"/>
      <c r="AV217" s="140"/>
      <c r="AW217" s="140"/>
      <c r="AX217" s="140"/>
      <c r="AY217" s="140"/>
      <c r="AZ217" s="140"/>
      <c r="BA217" s="140"/>
      <c r="BB217" s="140"/>
      <c r="BC217" s="140"/>
      <c r="BD217" s="140"/>
      <c r="BE217" s="140"/>
      <c r="BF217" s="140"/>
    </row>
    <row r="218" spans="1:58" ht="16.5" customHeight="1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  <c r="AF218" s="140"/>
      <c r="AG218" s="140"/>
      <c r="AH218" s="140"/>
      <c r="AI218" s="140"/>
      <c r="AJ218" s="140"/>
      <c r="AK218" s="140"/>
      <c r="AL218" s="140"/>
      <c r="AM218" s="140"/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40"/>
      <c r="AY218" s="140"/>
      <c r="AZ218" s="140"/>
      <c r="BA218" s="140"/>
      <c r="BB218" s="140"/>
      <c r="BC218" s="140"/>
      <c r="BD218" s="140"/>
      <c r="BE218" s="140"/>
      <c r="BF218" s="140"/>
    </row>
    <row r="219" spans="1:58" ht="16.5" customHeight="1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  <c r="AF219" s="140"/>
      <c r="AG219" s="140"/>
      <c r="AH219" s="140"/>
      <c r="AI219" s="140"/>
      <c r="AJ219" s="140"/>
      <c r="AK219" s="140"/>
      <c r="AL219" s="140"/>
      <c r="AM219" s="140"/>
      <c r="AN219" s="140"/>
      <c r="AO219" s="140"/>
      <c r="AP219" s="140"/>
      <c r="AQ219" s="140"/>
      <c r="AR219" s="140"/>
      <c r="AS219" s="140"/>
      <c r="AT219" s="140"/>
      <c r="AU219" s="140"/>
      <c r="AV219" s="140"/>
      <c r="AW219" s="140"/>
      <c r="AX219" s="140"/>
      <c r="AY219" s="140"/>
      <c r="AZ219" s="140"/>
      <c r="BA219" s="140"/>
      <c r="BB219" s="140"/>
      <c r="BC219" s="140"/>
      <c r="BD219" s="140"/>
      <c r="BE219" s="140"/>
      <c r="BF219" s="140"/>
    </row>
    <row r="220" spans="1:58" ht="16.5" customHeight="1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40"/>
      <c r="AB220" s="140"/>
      <c r="AC220" s="140"/>
      <c r="AD220" s="140"/>
      <c r="AE220" s="140"/>
      <c r="AF220" s="140"/>
      <c r="AG220" s="140"/>
      <c r="AH220" s="140"/>
      <c r="AI220" s="140"/>
      <c r="AJ220" s="140"/>
      <c r="AK220" s="140"/>
      <c r="AL220" s="140"/>
      <c r="AM220" s="140"/>
      <c r="AN220" s="140"/>
      <c r="AO220" s="140"/>
      <c r="AP220" s="140"/>
      <c r="AQ220" s="140"/>
      <c r="AR220" s="140"/>
      <c r="AS220" s="140"/>
      <c r="AT220" s="140"/>
      <c r="AU220" s="140"/>
      <c r="AV220" s="140"/>
      <c r="AW220" s="140"/>
      <c r="AX220" s="140"/>
      <c r="AY220" s="140"/>
      <c r="AZ220" s="140"/>
      <c r="BA220" s="140"/>
      <c r="BB220" s="140"/>
      <c r="BC220" s="140"/>
      <c r="BD220" s="140"/>
      <c r="BE220" s="140"/>
      <c r="BF220" s="140"/>
    </row>
    <row r="221" spans="1:58" ht="16.5" customHeight="1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  <c r="AF221" s="140"/>
      <c r="AG221" s="140"/>
      <c r="AH221" s="140"/>
      <c r="AI221" s="140"/>
      <c r="AJ221" s="140"/>
      <c r="AK221" s="140"/>
      <c r="AL221" s="140"/>
      <c r="AM221" s="140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  <c r="AZ221" s="140"/>
      <c r="BA221" s="140"/>
      <c r="BB221" s="140"/>
      <c r="BC221" s="140"/>
      <c r="BD221" s="140"/>
      <c r="BE221" s="140"/>
      <c r="BF221" s="140"/>
    </row>
    <row r="222" spans="1:58" ht="16.5" customHeight="1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  <c r="AA222" s="140"/>
      <c r="AB222" s="140"/>
      <c r="AC222" s="140"/>
      <c r="AD222" s="140"/>
      <c r="AE222" s="140"/>
      <c r="AF222" s="140"/>
      <c r="AG222" s="140"/>
      <c r="AH222" s="140"/>
      <c r="AI222" s="140"/>
      <c r="AJ222" s="140"/>
      <c r="AK222" s="140"/>
      <c r="AL222" s="140"/>
      <c r="AM222" s="140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40"/>
      <c r="AY222" s="140"/>
      <c r="AZ222" s="140"/>
      <c r="BA222" s="140"/>
      <c r="BB222" s="140"/>
      <c r="BC222" s="140"/>
      <c r="BD222" s="140"/>
      <c r="BE222" s="140"/>
      <c r="BF222" s="140"/>
    </row>
    <row r="223" spans="1:58" ht="16.5" customHeight="1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  <c r="AF223" s="140"/>
      <c r="AG223" s="140"/>
      <c r="AH223" s="140"/>
      <c r="AI223" s="140"/>
      <c r="AJ223" s="140"/>
      <c r="AK223" s="140"/>
      <c r="AL223" s="140"/>
      <c r="AM223" s="140"/>
      <c r="AN223" s="140"/>
      <c r="AO223" s="140"/>
      <c r="AP223" s="140"/>
      <c r="AQ223" s="140"/>
      <c r="AR223" s="140"/>
      <c r="AS223" s="140"/>
      <c r="AT223" s="140"/>
      <c r="AU223" s="140"/>
      <c r="AV223" s="140"/>
      <c r="AW223" s="140"/>
      <c r="AX223" s="140"/>
      <c r="AY223" s="140"/>
      <c r="AZ223" s="140"/>
      <c r="BA223" s="140"/>
      <c r="BB223" s="140"/>
      <c r="BC223" s="140"/>
      <c r="BD223" s="140"/>
      <c r="BE223" s="140"/>
      <c r="BF223" s="140"/>
    </row>
    <row r="224" spans="1:58" ht="16.5" customHeight="1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  <c r="AA224" s="140"/>
      <c r="AB224" s="140"/>
      <c r="AC224" s="140"/>
      <c r="AD224" s="140"/>
      <c r="AE224" s="140"/>
      <c r="AF224" s="140"/>
      <c r="AG224" s="140"/>
      <c r="AH224" s="140"/>
      <c r="AI224" s="140"/>
      <c r="AJ224" s="140"/>
      <c r="AK224" s="140"/>
      <c r="AL224" s="140"/>
      <c r="AM224" s="140"/>
      <c r="AN224" s="140"/>
      <c r="AO224" s="140"/>
      <c r="AP224" s="140"/>
      <c r="AQ224" s="140"/>
      <c r="AR224" s="140"/>
      <c r="AS224" s="140"/>
      <c r="AT224" s="140"/>
      <c r="AU224" s="140"/>
      <c r="AV224" s="140"/>
      <c r="AW224" s="140"/>
      <c r="AX224" s="140"/>
      <c r="AY224" s="140"/>
      <c r="AZ224" s="140"/>
      <c r="BA224" s="140"/>
      <c r="BB224" s="140"/>
      <c r="BC224" s="140"/>
      <c r="BD224" s="140"/>
      <c r="BE224" s="140"/>
      <c r="BF224" s="140"/>
    </row>
    <row r="225" spans="1:58" ht="16.5" customHeight="1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  <c r="AA225" s="140"/>
      <c r="AB225" s="140"/>
      <c r="AC225" s="140"/>
      <c r="AD225" s="140"/>
      <c r="AE225" s="140"/>
      <c r="AF225" s="140"/>
      <c r="AG225" s="140"/>
      <c r="AH225" s="140"/>
      <c r="AI225" s="140"/>
      <c r="AJ225" s="140"/>
      <c r="AK225" s="140"/>
      <c r="AL225" s="140"/>
      <c r="AM225" s="140"/>
      <c r="AN225" s="140"/>
      <c r="AO225" s="140"/>
      <c r="AP225" s="140"/>
      <c r="AQ225" s="140"/>
      <c r="AR225" s="140"/>
      <c r="AS225" s="140"/>
      <c r="AT225" s="140"/>
      <c r="AU225" s="140"/>
      <c r="AV225" s="140"/>
      <c r="AW225" s="140"/>
      <c r="AX225" s="140"/>
      <c r="AY225" s="140"/>
      <c r="AZ225" s="140"/>
      <c r="BA225" s="140"/>
      <c r="BB225" s="140"/>
      <c r="BC225" s="140"/>
      <c r="BD225" s="140"/>
      <c r="BE225" s="140"/>
      <c r="BF225" s="140"/>
    </row>
    <row r="226" spans="1:58" ht="16.5" customHeight="1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  <c r="AF226" s="140"/>
      <c r="AG226" s="140"/>
      <c r="AH226" s="140"/>
      <c r="AI226" s="140"/>
      <c r="AJ226" s="140"/>
      <c r="AK226" s="140"/>
      <c r="AL226" s="140"/>
      <c r="AM226" s="140"/>
      <c r="AN226" s="140"/>
      <c r="AO226" s="140"/>
      <c r="AP226" s="140"/>
      <c r="AQ226" s="140"/>
      <c r="AR226" s="140"/>
      <c r="AS226" s="140"/>
      <c r="AT226" s="140"/>
      <c r="AU226" s="140"/>
      <c r="AV226" s="140"/>
      <c r="AW226" s="140"/>
      <c r="AX226" s="140"/>
      <c r="AY226" s="140"/>
      <c r="AZ226" s="140"/>
      <c r="BA226" s="140"/>
      <c r="BB226" s="140"/>
      <c r="BC226" s="140"/>
      <c r="BD226" s="140"/>
      <c r="BE226" s="140"/>
      <c r="BF226" s="140"/>
    </row>
    <row r="227" spans="1:58" ht="16.5" customHeight="1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  <c r="AF227" s="140"/>
      <c r="AG227" s="140"/>
      <c r="AH227" s="140"/>
      <c r="AI227" s="140"/>
      <c r="AJ227" s="140"/>
      <c r="AK227" s="140"/>
      <c r="AL227" s="140"/>
      <c r="AM227" s="140"/>
      <c r="AN227" s="140"/>
      <c r="AO227" s="140"/>
      <c r="AP227" s="140"/>
      <c r="AQ227" s="140"/>
      <c r="AR227" s="140"/>
      <c r="AS227" s="140"/>
      <c r="AT227" s="140"/>
      <c r="AU227" s="140"/>
      <c r="AV227" s="140"/>
      <c r="AW227" s="140"/>
      <c r="AX227" s="140"/>
      <c r="AY227" s="140"/>
      <c r="AZ227" s="140"/>
      <c r="BA227" s="140"/>
      <c r="BB227" s="140"/>
      <c r="BC227" s="140"/>
      <c r="BD227" s="140"/>
      <c r="BE227" s="140"/>
      <c r="BF227" s="140"/>
    </row>
    <row r="228" spans="1:58" ht="16.5" customHeight="1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40"/>
      <c r="AG228" s="140"/>
      <c r="AH228" s="140"/>
      <c r="AI228" s="140"/>
      <c r="AJ228" s="140"/>
      <c r="AK228" s="140"/>
      <c r="AL228" s="140"/>
      <c r="AM228" s="140"/>
      <c r="AN228" s="140"/>
      <c r="AO228" s="140"/>
      <c r="AP228" s="140"/>
      <c r="AQ228" s="140"/>
      <c r="AR228" s="140"/>
      <c r="AS228" s="140"/>
      <c r="AT228" s="140"/>
      <c r="AU228" s="140"/>
      <c r="AV228" s="140"/>
      <c r="AW228" s="140"/>
      <c r="AX228" s="140"/>
      <c r="AY228" s="140"/>
      <c r="AZ228" s="140"/>
      <c r="BA228" s="140"/>
      <c r="BB228" s="140"/>
      <c r="BC228" s="140"/>
      <c r="BD228" s="140"/>
      <c r="BE228" s="140"/>
      <c r="BF228" s="140"/>
    </row>
    <row r="229" spans="1:58" ht="16.5" customHeight="1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  <c r="AF229" s="140"/>
      <c r="AG229" s="140"/>
      <c r="AH229" s="140"/>
      <c r="AI229" s="140"/>
      <c r="AJ229" s="140"/>
      <c r="AK229" s="140"/>
      <c r="AL229" s="140"/>
      <c r="AM229" s="140"/>
      <c r="AN229" s="140"/>
      <c r="AO229" s="140"/>
      <c r="AP229" s="140"/>
      <c r="AQ229" s="140"/>
      <c r="AR229" s="140"/>
      <c r="AS229" s="140"/>
      <c r="AT229" s="140"/>
      <c r="AU229" s="140"/>
      <c r="AV229" s="140"/>
      <c r="AW229" s="140"/>
      <c r="AX229" s="140"/>
      <c r="AY229" s="140"/>
      <c r="AZ229" s="140"/>
      <c r="BA229" s="140"/>
      <c r="BB229" s="140"/>
      <c r="BC229" s="140"/>
      <c r="BD229" s="140"/>
      <c r="BE229" s="140"/>
      <c r="BF229" s="140"/>
    </row>
    <row r="230" spans="1:58" ht="16.5" customHeight="1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  <c r="AF230" s="140"/>
      <c r="AG230" s="140"/>
      <c r="AH230" s="140"/>
      <c r="AI230" s="140"/>
      <c r="AJ230" s="140"/>
      <c r="AK230" s="140"/>
      <c r="AL230" s="140"/>
      <c r="AM230" s="140"/>
      <c r="AN230" s="140"/>
      <c r="AO230" s="140"/>
      <c r="AP230" s="140"/>
      <c r="AQ230" s="140"/>
      <c r="AR230" s="140"/>
      <c r="AS230" s="140"/>
      <c r="AT230" s="140"/>
      <c r="AU230" s="140"/>
      <c r="AV230" s="140"/>
      <c r="AW230" s="140"/>
      <c r="AX230" s="140"/>
      <c r="AY230" s="140"/>
      <c r="AZ230" s="140"/>
      <c r="BA230" s="140"/>
      <c r="BB230" s="140"/>
      <c r="BC230" s="140"/>
      <c r="BD230" s="140"/>
      <c r="BE230" s="140"/>
      <c r="BF230" s="140"/>
    </row>
    <row r="231" spans="1:58" ht="16.5" customHeight="1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  <c r="AF231" s="140"/>
      <c r="AG231" s="140"/>
      <c r="AH231" s="140"/>
      <c r="AI231" s="140"/>
      <c r="AJ231" s="140"/>
      <c r="AK231" s="140"/>
      <c r="AL231" s="140"/>
      <c r="AM231" s="140"/>
      <c r="AN231" s="140"/>
      <c r="AO231" s="140"/>
      <c r="AP231" s="140"/>
      <c r="AQ231" s="140"/>
      <c r="AR231" s="140"/>
      <c r="AS231" s="140"/>
      <c r="AT231" s="140"/>
      <c r="AU231" s="140"/>
      <c r="AV231" s="140"/>
      <c r="AW231" s="140"/>
      <c r="AX231" s="140"/>
      <c r="AY231" s="140"/>
      <c r="AZ231" s="140"/>
      <c r="BA231" s="140"/>
      <c r="BB231" s="140"/>
      <c r="BC231" s="140"/>
      <c r="BD231" s="140"/>
      <c r="BE231" s="140"/>
      <c r="BF231" s="140"/>
    </row>
    <row r="232" spans="1:58" ht="16.5" customHeight="1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0"/>
      <c r="AX232" s="140"/>
      <c r="AY232" s="140"/>
      <c r="AZ232" s="140"/>
      <c r="BA232" s="140"/>
      <c r="BB232" s="140"/>
      <c r="BC232" s="140"/>
      <c r="BD232" s="140"/>
      <c r="BE232" s="140"/>
      <c r="BF232" s="140"/>
    </row>
    <row r="233" spans="1:58" ht="16.5" customHeight="1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40"/>
      <c r="AG233" s="140"/>
      <c r="AH233" s="140"/>
      <c r="AI233" s="140"/>
      <c r="AJ233" s="140"/>
      <c r="AK233" s="140"/>
      <c r="AL233" s="140"/>
      <c r="AM233" s="140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40"/>
      <c r="AY233" s="140"/>
      <c r="AZ233" s="140"/>
      <c r="BA233" s="140"/>
      <c r="BB233" s="140"/>
      <c r="BC233" s="140"/>
      <c r="BD233" s="140"/>
      <c r="BE233" s="140"/>
      <c r="BF233" s="140"/>
    </row>
    <row r="234" spans="1:58" ht="16.5" customHeight="1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40"/>
      <c r="AB234" s="140"/>
      <c r="AC234" s="140"/>
      <c r="AD234" s="140"/>
      <c r="AE234" s="140"/>
      <c r="AF234" s="140"/>
      <c r="AG234" s="140"/>
      <c r="AH234" s="140"/>
      <c r="AI234" s="140"/>
      <c r="AJ234" s="140"/>
      <c r="AK234" s="140"/>
      <c r="AL234" s="140"/>
      <c r="AM234" s="140"/>
      <c r="AN234" s="140"/>
      <c r="AO234" s="140"/>
      <c r="AP234" s="140"/>
      <c r="AQ234" s="140"/>
      <c r="AR234" s="140"/>
      <c r="AS234" s="140"/>
      <c r="AT234" s="140"/>
      <c r="AU234" s="140"/>
      <c r="AV234" s="140"/>
      <c r="AW234" s="140"/>
      <c r="AX234" s="140"/>
      <c r="AY234" s="140"/>
      <c r="AZ234" s="140"/>
      <c r="BA234" s="140"/>
      <c r="BB234" s="140"/>
      <c r="BC234" s="140"/>
      <c r="BD234" s="140"/>
      <c r="BE234" s="140"/>
      <c r="BF234" s="140"/>
    </row>
    <row r="235" spans="1:58" ht="16.5" customHeight="1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140"/>
      <c r="AE235" s="140"/>
      <c r="AF235" s="140"/>
      <c r="AG235" s="140"/>
      <c r="AH235" s="140"/>
      <c r="AI235" s="140"/>
      <c r="AJ235" s="140"/>
      <c r="AK235" s="140"/>
      <c r="AL235" s="140"/>
      <c r="AM235" s="140"/>
      <c r="AN235" s="140"/>
      <c r="AO235" s="140"/>
      <c r="AP235" s="140"/>
      <c r="AQ235" s="140"/>
      <c r="AR235" s="140"/>
      <c r="AS235" s="140"/>
      <c r="AT235" s="140"/>
      <c r="AU235" s="140"/>
      <c r="AV235" s="140"/>
      <c r="AW235" s="140"/>
      <c r="AX235" s="140"/>
      <c r="AY235" s="140"/>
      <c r="AZ235" s="140"/>
      <c r="BA235" s="140"/>
      <c r="BB235" s="140"/>
      <c r="BC235" s="140"/>
      <c r="BD235" s="140"/>
      <c r="BE235" s="140"/>
      <c r="BF235" s="140"/>
    </row>
    <row r="236" spans="1:58" ht="16.5" customHeight="1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140"/>
      <c r="AK236" s="140"/>
      <c r="AL236" s="140"/>
      <c r="AM236" s="140"/>
      <c r="AN236" s="140"/>
      <c r="AO236" s="140"/>
      <c r="AP236" s="140"/>
      <c r="AQ236" s="140"/>
      <c r="AR236" s="140"/>
      <c r="AS236" s="140"/>
      <c r="AT236" s="140"/>
      <c r="AU236" s="140"/>
      <c r="AV236" s="140"/>
      <c r="AW236" s="140"/>
      <c r="AX236" s="140"/>
      <c r="AY236" s="140"/>
      <c r="AZ236" s="140"/>
      <c r="BA236" s="140"/>
      <c r="BB236" s="140"/>
      <c r="BC236" s="140"/>
      <c r="BD236" s="140"/>
      <c r="BE236" s="140"/>
      <c r="BF236" s="140"/>
    </row>
    <row r="237" spans="1:58" ht="16.5" customHeight="1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  <c r="AA237" s="140"/>
      <c r="AB237" s="140"/>
      <c r="AC237" s="140"/>
      <c r="AD237" s="140"/>
      <c r="AE237" s="140"/>
      <c r="AF237" s="140"/>
      <c r="AG237" s="140"/>
      <c r="AH237" s="140"/>
      <c r="AI237" s="140"/>
      <c r="AJ237" s="140"/>
      <c r="AK237" s="140"/>
      <c r="AL237" s="140"/>
      <c r="AM237" s="140"/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40"/>
      <c r="BB237" s="140"/>
      <c r="BC237" s="140"/>
      <c r="BD237" s="140"/>
      <c r="BE237" s="140"/>
      <c r="BF237" s="140"/>
    </row>
    <row r="238" spans="1:58" ht="15.75" customHeight="1"/>
    <row r="239" spans="1:58" ht="15.75" customHeight="1"/>
    <row r="240" spans="1:5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B22:E23"/>
    <mergeCell ref="B24:E25"/>
    <mergeCell ref="A28:A29"/>
    <mergeCell ref="A30:A31"/>
    <mergeCell ref="A32:A33"/>
    <mergeCell ref="A34:A35"/>
    <mergeCell ref="B26:E27"/>
    <mergeCell ref="B28:E29"/>
    <mergeCell ref="B30:E31"/>
    <mergeCell ref="B32:E33"/>
    <mergeCell ref="B34:E35"/>
    <mergeCell ref="L12:M12"/>
    <mergeCell ref="L16:M27"/>
    <mergeCell ref="AA8:AB8"/>
    <mergeCell ref="AE8:AF8"/>
    <mergeCell ref="A14:A15"/>
    <mergeCell ref="B14:E15"/>
    <mergeCell ref="S15:T15"/>
    <mergeCell ref="A16:A17"/>
    <mergeCell ref="B16:E17"/>
    <mergeCell ref="A24:A25"/>
    <mergeCell ref="A26:A27"/>
    <mergeCell ref="A18:A19"/>
    <mergeCell ref="B18:E19"/>
    <mergeCell ref="A20:A21"/>
    <mergeCell ref="B20:E21"/>
    <mergeCell ref="A22:A23"/>
    <mergeCell ref="AI3:AK4"/>
    <mergeCell ref="Y6:AG6"/>
    <mergeCell ref="G8:H8"/>
    <mergeCell ref="J8:K8"/>
    <mergeCell ref="N8:O8"/>
    <mergeCell ref="R8:S8"/>
    <mergeCell ref="V8:W8"/>
    <mergeCell ref="AI8:AJ8"/>
  </mergeCells>
  <pageMargins left="0.23622047244094491" right="0.15748031496062992" top="0.39370078740157483" bottom="0.55118110236220474" header="0" footer="0"/>
  <pageSetup paperSize="8" scale="85" orientation="landscape" r:id="rId1"/>
  <headerFooter>
    <oddHeader>&amp;L&amp;F  &amp;RBoucherie VALENTIN- &amp;A         DATE : &amp;D</oddHeader>
    <oddFooter>&amp;L​ Maîtrise d’œuvre : CTP architectes          - Ordre des architectes : Languedoc Roussillon N° S12588 / MAF N° 257773N11 -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topLeftCell="A7" zoomScaleNormal="100" zoomScaleSheetLayoutView="55" workbookViewId="0">
      <selection activeCell="E17" sqref="E17:G88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3.28515625" customWidth="1"/>
    <col min="9" max="26" width="10.7109375" customWidth="1"/>
  </cols>
  <sheetData>
    <row r="1" spans="1:26" ht="15.75">
      <c r="A1" s="417" t="s">
        <v>6</v>
      </c>
      <c r="B1" s="5"/>
      <c r="C1" s="5"/>
      <c r="D1" s="418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189" t="s">
        <v>8</v>
      </c>
      <c r="B2" s="190"/>
      <c r="C2" s="190"/>
      <c r="D2" s="419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420" t="s">
        <v>10</v>
      </c>
      <c r="B3" s="421"/>
      <c r="C3" s="421"/>
      <c r="D3" s="422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191" t="s">
        <v>12</v>
      </c>
      <c r="B4" s="192"/>
      <c r="C4" s="192"/>
      <c r="D4" s="425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212"/>
      <c r="B5" s="5"/>
      <c r="C5" s="5"/>
      <c r="D5" s="41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225"/>
      <c r="B6" s="19"/>
      <c r="C6" s="21" t="s">
        <v>14</v>
      </c>
      <c r="D6" s="426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230"/>
      <c r="B7" s="3"/>
      <c r="C7" s="25" t="s">
        <v>15</v>
      </c>
      <c r="D7" s="427"/>
      <c r="E7" s="25"/>
      <c r="F7" s="26"/>
      <c r="G7" s="27"/>
      <c r="H7" s="5"/>
      <c r="I7" s="428"/>
      <c r="J7" s="429"/>
      <c r="K7" s="42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241"/>
      <c r="B8" s="29"/>
      <c r="C8" s="31" t="s">
        <v>16</v>
      </c>
      <c r="D8" s="4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212"/>
      <c r="B9" s="577" t="s">
        <v>636</v>
      </c>
      <c r="C9" s="25"/>
      <c r="D9" s="427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225"/>
      <c r="B10" s="19"/>
      <c r="C10" s="20"/>
      <c r="D10" s="426"/>
      <c r="E10" s="20"/>
      <c r="F10" s="431" t="s">
        <v>112</v>
      </c>
      <c r="G10" s="43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241"/>
      <c r="B11" s="29"/>
      <c r="C11" s="30"/>
      <c r="D11" s="4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212"/>
      <c r="B12" s="626" t="s">
        <v>114</v>
      </c>
      <c r="C12" s="606"/>
      <c r="D12" s="606"/>
      <c r="E12" s="606"/>
      <c r="F12" s="606"/>
      <c r="G12" s="45" t="s">
        <v>122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433" t="s">
        <v>115</v>
      </c>
      <c r="B13" s="42"/>
      <c r="C13" s="42"/>
      <c r="D13" s="434"/>
      <c r="E13" s="46"/>
      <c r="F13" s="46"/>
      <c r="G13" s="435" t="s">
        <v>220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1.5" customHeight="1">
      <c r="A14" s="436" t="s">
        <v>117</v>
      </c>
      <c r="B14" s="5"/>
      <c r="C14" s="437"/>
      <c r="D14" s="438"/>
      <c r="E14" s="437"/>
      <c r="F14" s="437"/>
      <c r="G14" s="43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21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441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</row>
    <row r="17" spans="1:26" ht="17.25" customHeight="1">
      <c r="A17" s="446" t="s">
        <v>227</v>
      </c>
      <c r="B17" s="447" t="s">
        <v>228</v>
      </c>
      <c r="C17" s="448"/>
      <c r="D17" s="449"/>
      <c r="E17" s="450"/>
      <c r="F17" s="451"/>
      <c r="G17" s="452"/>
      <c r="H17" s="453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18" customHeight="1">
      <c r="A18" s="455" t="s">
        <v>229</v>
      </c>
      <c r="B18" s="456" t="s">
        <v>230</v>
      </c>
      <c r="C18" s="457"/>
      <c r="D18" s="458"/>
      <c r="E18" s="459"/>
      <c r="F18" s="460"/>
      <c r="G18" s="460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18" customHeight="1">
      <c r="A19" s="461" t="s">
        <v>231</v>
      </c>
      <c r="B19" s="462" t="s">
        <v>0</v>
      </c>
      <c r="C19" s="463" t="s">
        <v>1</v>
      </c>
      <c r="D19" s="464">
        <v>1</v>
      </c>
      <c r="E19" s="453"/>
      <c r="F19" s="465"/>
      <c r="G19" s="465"/>
      <c r="H19" s="453"/>
      <c r="I19" s="453"/>
      <c r="J19" s="453"/>
      <c r="K19" s="454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6" ht="18" customHeight="1">
      <c r="A20" s="455" t="s">
        <v>232</v>
      </c>
      <c r="B20" s="456" t="s">
        <v>233</v>
      </c>
      <c r="C20" s="457"/>
      <c r="D20" s="458"/>
      <c r="E20" s="459"/>
      <c r="F20" s="460"/>
      <c r="G20" s="460"/>
      <c r="H20" s="453"/>
      <c r="I20" s="45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ht="30" customHeight="1">
      <c r="A21" s="461" t="s">
        <v>234</v>
      </c>
      <c r="B21" s="462" t="s">
        <v>235</v>
      </c>
      <c r="C21" s="463" t="s">
        <v>2</v>
      </c>
      <c r="D21" s="464">
        <v>70</v>
      </c>
      <c r="E21" s="453"/>
      <c r="F21" s="465"/>
      <c r="G21" s="465"/>
      <c r="H21" s="453"/>
      <c r="I21" s="45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30" customHeight="1">
      <c r="A22" s="461" t="s">
        <v>236</v>
      </c>
      <c r="B22" s="462" t="s">
        <v>237</v>
      </c>
      <c r="C22" s="463" t="s">
        <v>3</v>
      </c>
      <c r="D22" s="464">
        <v>1</v>
      </c>
      <c r="E22" s="453"/>
      <c r="F22" s="465"/>
      <c r="G22" s="465"/>
      <c r="H22" s="453"/>
      <c r="I22" s="453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30" customHeight="1">
      <c r="A23" s="461" t="s">
        <v>238</v>
      </c>
      <c r="B23" s="462" t="s">
        <v>239</v>
      </c>
      <c r="C23" s="463" t="s">
        <v>3</v>
      </c>
      <c r="D23" s="464">
        <v>1</v>
      </c>
      <c r="E23" s="453"/>
      <c r="F23" s="465"/>
      <c r="G23" s="465"/>
      <c r="H23" s="453"/>
      <c r="I23" s="45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18" customHeight="1">
      <c r="A24" s="461" t="s">
        <v>240</v>
      </c>
      <c r="B24" s="462" t="s">
        <v>241</v>
      </c>
      <c r="C24" s="463" t="s">
        <v>4</v>
      </c>
      <c r="D24" s="464">
        <v>60</v>
      </c>
      <c r="E24" s="453"/>
      <c r="F24" s="465"/>
      <c r="G24" s="465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18" customHeight="1">
      <c r="A25" s="461" t="s">
        <v>242</v>
      </c>
      <c r="B25" s="462" t="s">
        <v>243</v>
      </c>
      <c r="C25" s="463" t="s">
        <v>3</v>
      </c>
      <c r="D25" s="464">
        <v>1</v>
      </c>
      <c r="E25" s="453"/>
      <c r="F25" s="465"/>
      <c r="G25" s="465"/>
      <c r="H25" s="453"/>
      <c r="I25" s="453"/>
      <c r="J25" s="453"/>
      <c r="K25" s="454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</row>
    <row r="26" spans="1:26" ht="18" customHeight="1">
      <c r="A26" s="461" t="s">
        <v>244</v>
      </c>
      <c r="B26" s="462" t="s">
        <v>245</v>
      </c>
      <c r="C26" s="463" t="s">
        <v>3</v>
      </c>
      <c r="D26" s="464">
        <v>1</v>
      </c>
      <c r="E26" s="453"/>
      <c r="F26" s="465"/>
      <c r="G26" s="465"/>
      <c r="H26" s="453"/>
      <c r="I26" s="453"/>
      <c r="J26" s="453"/>
      <c r="K26" s="454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</row>
    <row r="27" spans="1:26" ht="19.5" customHeight="1">
      <c r="A27" s="461" t="s">
        <v>246</v>
      </c>
      <c r="B27" s="462" t="s">
        <v>247</v>
      </c>
      <c r="C27" s="463" t="s">
        <v>3</v>
      </c>
      <c r="D27" s="464">
        <v>7</v>
      </c>
      <c r="E27" s="453"/>
      <c r="F27" s="465"/>
      <c r="G27" s="465"/>
      <c r="H27" s="453"/>
      <c r="I27" s="453"/>
      <c r="J27" s="453"/>
      <c r="K27" s="454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</row>
    <row r="28" spans="1:26" ht="30" customHeight="1">
      <c r="A28" s="461" t="s">
        <v>248</v>
      </c>
      <c r="B28" s="462" t="s">
        <v>249</v>
      </c>
      <c r="C28" s="463" t="s">
        <v>3</v>
      </c>
      <c r="D28" s="464">
        <v>7</v>
      </c>
      <c r="E28" s="453"/>
      <c r="F28" s="465"/>
      <c r="G28" s="465"/>
      <c r="H28" s="453"/>
      <c r="I28" s="453"/>
      <c r="J28" s="453"/>
      <c r="K28" s="454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</row>
    <row r="29" spans="1:26" ht="30" customHeight="1">
      <c r="A29" s="461" t="s">
        <v>250</v>
      </c>
      <c r="B29" s="462" t="s">
        <v>251</v>
      </c>
      <c r="C29" s="463" t="s">
        <v>3</v>
      </c>
      <c r="D29" s="464">
        <v>1</v>
      </c>
      <c r="E29" s="453"/>
      <c r="F29" s="465"/>
      <c r="G29" s="465"/>
      <c r="H29" s="453"/>
      <c r="I29" s="453"/>
      <c r="J29" s="453"/>
      <c r="K29" s="454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</row>
    <row r="30" spans="1:26" ht="21" customHeight="1">
      <c r="A30" s="461" t="s">
        <v>252</v>
      </c>
      <c r="B30" s="462" t="s">
        <v>253</v>
      </c>
      <c r="C30" s="463" t="s">
        <v>3</v>
      </c>
      <c r="D30" s="464">
        <v>1</v>
      </c>
      <c r="E30" s="453"/>
      <c r="F30" s="465"/>
      <c r="G30" s="465"/>
      <c r="H30" s="453"/>
      <c r="I30" s="453"/>
      <c r="J30" s="453"/>
      <c r="K30" s="454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</row>
    <row r="31" spans="1:26" ht="18" customHeight="1">
      <c r="A31" s="455" t="s">
        <v>254</v>
      </c>
      <c r="B31" s="456" t="s">
        <v>255</v>
      </c>
      <c r="C31" s="457"/>
      <c r="D31" s="458"/>
      <c r="E31" s="459"/>
      <c r="F31" s="460"/>
      <c r="G31" s="460"/>
      <c r="H31" s="453"/>
      <c r="I31" s="453"/>
      <c r="J31" s="453"/>
      <c r="K31" s="454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</row>
    <row r="32" spans="1:26" ht="30" customHeight="1">
      <c r="A32" s="461" t="s">
        <v>256</v>
      </c>
      <c r="B32" s="462" t="s">
        <v>257</v>
      </c>
      <c r="C32" s="463" t="s">
        <v>5</v>
      </c>
      <c r="D32" s="464">
        <v>73</v>
      </c>
      <c r="E32" s="453"/>
      <c r="F32" s="465"/>
      <c r="G32" s="465"/>
      <c r="H32" s="453"/>
      <c r="I32" s="453"/>
      <c r="J32" s="453"/>
      <c r="K32" s="454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</row>
    <row r="33" spans="1:26" ht="30" customHeight="1">
      <c r="A33" s="461" t="s">
        <v>258</v>
      </c>
      <c r="B33" s="462" t="s">
        <v>259</v>
      </c>
      <c r="C33" s="463" t="s">
        <v>5</v>
      </c>
      <c r="D33" s="464">
        <v>73</v>
      </c>
      <c r="E33" s="453"/>
      <c r="F33" s="465"/>
      <c r="G33" s="465"/>
      <c r="H33" s="453"/>
      <c r="I33" s="453"/>
      <c r="J33" s="453"/>
      <c r="K33" s="454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</row>
    <row r="34" spans="1:26" ht="19.5" customHeight="1">
      <c r="A34" s="461" t="s">
        <v>260</v>
      </c>
      <c r="B34" s="462" t="s">
        <v>261</v>
      </c>
      <c r="C34" s="463" t="s">
        <v>5</v>
      </c>
      <c r="D34" s="464">
        <v>4</v>
      </c>
      <c r="E34" s="453"/>
      <c r="F34" s="465"/>
      <c r="G34" s="465"/>
      <c r="H34" s="453"/>
      <c r="I34" s="453"/>
      <c r="J34" s="453"/>
      <c r="K34" s="454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</row>
    <row r="35" spans="1:26" ht="30" customHeight="1">
      <c r="A35" s="461" t="s">
        <v>262</v>
      </c>
      <c r="B35" s="462" t="s">
        <v>263</v>
      </c>
      <c r="C35" s="463" t="s">
        <v>5</v>
      </c>
      <c r="D35" s="464">
        <v>34.409999999999997</v>
      </c>
      <c r="E35" s="453"/>
      <c r="F35" s="465"/>
      <c r="G35" s="465"/>
      <c r="H35" s="453"/>
      <c r="I35" s="453"/>
      <c r="J35" s="453"/>
      <c r="K35" s="454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</row>
    <row r="36" spans="1:26" ht="20.25" customHeight="1">
      <c r="A36" s="461" t="s">
        <v>264</v>
      </c>
      <c r="B36" s="462" t="s">
        <v>265</v>
      </c>
      <c r="C36" s="463" t="s">
        <v>5</v>
      </c>
      <c r="D36" s="464">
        <v>5.1100000000000003</v>
      </c>
      <c r="E36" s="453"/>
      <c r="F36" s="465"/>
      <c r="G36" s="465"/>
      <c r="H36" s="453"/>
      <c r="I36" s="453"/>
      <c r="J36" s="453"/>
      <c r="K36" s="454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</row>
    <row r="37" spans="1:26" ht="19.5" customHeight="1">
      <c r="A37" s="461" t="s">
        <v>266</v>
      </c>
      <c r="B37" s="462" t="s">
        <v>267</v>
      </c>
      <c r="C37" s="463" t="s">
        <v>5</v>
      </c>
      <c r="D37" s="464">
        <v>8</v>
      </c>
      <c r="E37" s="453"/>
      <c r="F37" s="465"/>
      <c r="G37" s="465"/>
      <c r="H37" s="453"/>
      <c r="I37" s="453"/>
      <c r="J37" s="453"/>
      <c r="K37" s="454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</row>
    <row r="38" spans="1:26" ht="30" customHeight="1">
      <c r="A38" s="461" t="s">
        <v>268</v>
      </c>
      <c r="B38" s="462" t="s">
        <v>269</v>
      </c>
      <c r="C38" s="463" t="s">
        <v>2</v>
      </c>
      <c r="D38" s="464">
        <v>32.799999999999997</v>
      </c>
      <c r="E38" s="453"/>
      <c r="F38" s="465"/>
      <c r="G38" s="465"/>
      <c r="H38" s="453"/>
      <c r="I38" s="453"/>
      <c r="J38" s="453"/>
      <c r="K38" s="454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</row>
    <row r="39" spans="1:26" ht="18" customHeight="1">
      <c r="A39" s="461" t="s">
        <v>270</v>
      </c>
      <c r="B39" s="462" t="s">
        <v>271</v>
      </c>
      <c r="C39" s="463" t="s">
        <v>5</v>
      </c>
      <c r="D39" s="464">
        <v>10</v>
      </c>
      <c r="E39" s="453"/>
      <c r="F39" s="465"/>
      <c r="G39" s="465"/>
      <c r="H39" s="453"/>
      <c r="I39" s="453"/>
      <c r="J39" s="453"/>
      <c r="K39" s="454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</row>
    <row r="40" spans="1:26" ht="30" customHeight="1">
      <c r="A40" s="461" t="s">
        <v>272</v>
      </c>
      <c r="B40" s="462" t="s">
        <v>273</v>
      </c>
      <c r="C40" s="463" t="s">
        <v>5</v>
      </c>
      <c r="D40" s="464">
        <v>1.5</v>
      </c>
      <c r="E40" s="453"/>
      <c r="F40" s="465"/>
      <c r="G40" s="465"/>
      <c r="H40" s="453"/>
      <c r="I40" s="453"/>
      <c r="J40" s="453"/>
      <c r="K40" s="454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453"/>
      <c r="Z40" s="453"/>
    </row>
    <row r="41" spans="1:26" ht="30" customHeight="1">
      <c r="A41" s="461" t="s">
        <v>274</v>
      </c>
      <c r="B41" s="462" t="s">
        <v>275</v>
      </c>
      <c r="C41" s="463" t="s">
        <v>2</v>
      </c>
      <c r="D41" s="464">
        <v>100</v>
      </c>
      <c r="E41" s="453"/>
      <c r="F41" s="465"/>
      <c r="G41" s="465"/>
      <c r="H41" s="453"/>
      <c r="I41" s="453"/>
      <c r="J41" s="453"/>
      <c r="K41" s="454"/>
      <c r="L41" s="453"/>
      <c r="M41" s="453"/>
      <c r="N41" s="453"/>
      <c r="O41" s="453"/>
      <c r="P41" s="453"/>
      <c r="Q41" s="453"/>
      <c r="R41" s="453"/>
      <c r="S41" s="453"/>
      <c r="T41" s="453"/>
      <c r="U41" s="453"/>
      <c r="V41" s="453"/>
      <c r="W41" s="453"/>
      <c r="X41" s="453"/>
      <c r="Y41" s="453"/>
      <c r="Z41" s="453"/>
    </row>
    <row r="42" spans="1:26" ht="30" customHeight="1">
      <c r="A42" s="461" t="s">
        <v>276</v>
      </c>
      <c r="B42" s="462" t="s">
        <v>277</v>
      </c>
      <c r="C42" s="463" t="s">
        <v>2</v>
      </c>
      <c r="D42" s="464">
        <v>28.5</v>
      </c>
      <c r="E42" s="453"/>
      <c r="F42" s="465"/>
      <c r="G42" s="465"/>
      <c r="H42" s="453"/>
      <c r="I42" s="453"/>
      <c r="J42" s="453"/>
      <c r="K42" s="454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  <c r="W42" s="453"/>
      <c r="X42" s="453"/>
      <c r="Y42" s="453"/>
      <c r="Z42" s="453"/>
    </row>
    <row r="43" spans="1:26" ht="30" customHeight="1">
      <c r="A43" s="461" t="s">
        <v>278</v>
      </c>
      <c r="B43" s="462" t="s">
        <v>279</v>
      </c>
      <c r="C43" s="463" t="s">
        <v>2</v>
      </c>
      <c r="D43" s="464">
        <v>22.3</v>
      </c>
      <c r="E43" s="453"/>
      <c r="F43" s="465"/>
      <c r="G43" s="465"/>
      <c r="H43" s="453"/>
      <c r="I43" s="453"/>
      <c r="J43" s="453"/>
      <c r="K43" s="454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</row>
    <row r="44" spans="1:26" ht="18" customHeight="1">
      <c r="A44" s="461" t="s">
        <v>280</v>
      </c>
      <c r="B44" s="462" t="s">
        <v>281</v>
      </c>
      <c r="C44" s="463" t="s">
        <v>5</v>
      </c>
      <c r="D44" s="464">
        <v>2.16</v>
      </c>
      <c r="E44" s="453"/>
      <c r="F44" s="465"/>
      <c r="G44" s="465"/>
      <c r="H44" s="453"/>
      <c r="I44" s="453"/>
      <c r="J44" s="453"/>
      <c r="K44" s="454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3"/>
      <c r="W44" s="453"/>
      <c r="X44" s="453"/>
      <c r="Y44" s="453"/>
      <c r="Z44" s="453"/>
    </row>
    <row r="45" spans="1:26" ht="18" customHeight="1">
      <c r="A45" s="455" t="s">
        <v>282</v>
      </c>
      <c r="B45" s="466" t="s">
        <v>283</v>
      </c>
      <c r="C45" s="457"/>
      <c r="D45" s="458"/>
      <c r="E45" s="458"/>
      <c r="F45" s="460"/>
      <c r="G45" s="460"/>
      <c r="H45" s="453"/>
      <c r="I45" s="453"/>
      <c r="J45" s="453"/>
      <c r="K45" s="454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</row>
    <row r="46" spans="1:26" ht="18" customHeight="1">
      <c r="A46" s="461" t="s">
        <v>284</v>
      </c>
      <c r="B46" s="462" t="s">
        <v>285</v>
      </c>
      <c r="C46" s="463" t="s">
        <v>3</v>
      </c>
      <c r="D46" s="464">
        <v>1</v>
      </c>
      <c r="E46" s="453"/>
      <c r="F46" s="465"/>
      <c r="G46" s="465"/>
      <c r="H46" s="453"/>
      <c r="I46" s="453"/>
      <c r="J46" s="453"/>
      <c r="K46" s="454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</row>
    <row r="47" spans="1:26" ht="30" customHeight="1">
      <c r="A47" s="461" t="s">
        <v>286</v>
      </c>
      <c r="B47" s="462" t="s">
        <v>287</v>
      </c>
      <c r="C47" s="463" t="s">
        <v>3</v>
      </c>
      <c r="D47" s="464">
        <v>2</v>
      </c>
      <c r="E47" s="453"/>
      <c r="F47" s="465"/>
      <c r="G47" s="465"/>
      <c r="H47" s="453"/>
      <c r="I47" s="453"/>
      <c r="J47" s="453"/>
      <c r="K47" s="454"/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3"/>
    </row>
    <row r="48" spans="1:26" ht="30" customHeight="1">
      <c r="A48" s="461" t="s">
        <v>288</v>
      </c>
      <c r="B48" s="462" t="s">
        <v>289</v>
      </c>
      <c r="C48" s="463" t="s">
        <v>3</v>
      </c>
      <c r="D48" s="464">
        <v>2</v>
      </c>
      <c r="E48" s="453"/>
      <c r="F48" s="465"/>
      <c r="G48" s="465"/>
      <c r="H48" s="453"/>
      <c r="I48" s="453"/>
      <c r="J48" s="453"/>
      <c r="K48" s="454"/>
      <c r="L48" s="453"/>
      <c r="M48" s="453"/>
      <c r="N48" s="453"/>
      <c r="O48" s="453"/>
      <c r="P48" s="453"/>
      <c r="Q48" s="453"/>
      <c r="R48" s="453"/>
      <c r="S48" s="453"/>
      <c r="T48" s="453"/>
      <c r="U48" s="453"/>
      <c r="V48" s="453"/>
      <c r="W48" s="453"/>
      <c r="X48" s="453"/>
      <c r="Y48" s="453"/>
      <c r="Z48" s="453"/>
    </row>
    <row r="49" spans="1:26" ht="18" customHeight="1">
      <c r="A49" s="461" t="s">
        <v>290</v>
      </c>
      <c r="B49" s="462" t="s">
        <v>291</v>
      </c>
      <c r="C49" s="463" t="s">
        <v>3</v>
      </c>
      <c r="D49" s="464">
        <v>2</v>
      </c>
      <c r="E49" s="453"/>
      <c r="F49" s="465"/>
      <c r="G49" s="465"/>
      <c r="H49" s="453"/>
      <c r="I49" s="453"/>
      <c r="J49" s="453"/>
      <c r="K49" s="454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3"/>
      <c r="W49" s="453"/>
      <c r="X49" s="453"/>
      <c r="Y49" s="453"/>
      <c r="Z49" s="453"/>
    </row>
    <row r="50" spans="1:26" ht="30" customHeight="1">
      <c r="A50" s="461" t="s">
        <v>292</v>
      </c>
      <c r="B50" s="462" t="s">
        <v>293</v>
      </c>
      <c r="C50" s="463" t="s">
        <v>4</v>
      </c>
      <c r="D50" s="464">
        <v>100</v>
      </c>
      <c r="E50" s="453"/>
      <c r="F50" s="465"/>
      <c r="G50" s="465"/>
      <c r="H50" s="453"/>
      <c r="I50" s="453"/>
      <c r="J50" s="453"/>
      <c r="K50" s="454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3"/>
      <c r="W50" s="453"/>
      <c r="X50" s="453"/>
      <c r="Y50" s="453"/>
      <c r="Z50" s="453"/>
    </row>
    <row r="51" spans="1:26" ht="18" customHeight="1">
      <c r="A51" s="461" t="s">
        <v>294</v>
      </c>
      <c r="B51" s="462" t="s">
        <v>295</v>
      </c>
      <c r="C51" s="463" t="s">
        <v>3</v>
      </c>
      <c r="D51" s="464">
        <v>2</v>
      </c>
      <c r="E51" s="453"/>
      <c r="F51" s="465"/>
      <c r="G51" s="465"/>
      <c r="H51" s="453"/>
      <c r="I51" s="453"/>
      <c r="J51" s="453"/>
      <c r="K51" s="454"/>
      <c r="L51" s="453"/>
      <c r="M51" s="453"/>
      <c r="N51" s="453"/>
      <c r="O51" s="453"/>
      <c r="P51" s="453"/>
      <c r="Q51" s="453"/>
      <c r="R51" s="453"/>
      <c r="S51" s="453"/>
      <c r="T51" s="453"/>
      <c r="U51" s="453"/>
      <c r="V51" s="453"/>
      <c r="W51" s="453"/>
      <c r="X51" s="453"/>
      <c r="Y51" s="453"/>
      <c r="Z51" s="453"/>
    </row>
    <row r="52" spans="1:26" ht="18" customHeight="1">
      <c r="A52" s="461" t="s">
        <v>296</v>
      </c>
      <c r="B52" s="462" t="s">
        <v>297</v>
      </c>
      <c r="C52" s="463" t="s">
        <v>4</v>
      </c>
      <c r="D52" s="464">
        <v>7.5</v>
      </c>
      <c r="E52" s="453"/>
      <c r="F52" s="465"/>
      <c r="G52" s="465"/>
      <c r="H52" s="453"/>
      <c r="I52" s="453"/>
      <c r="J52" s="453"/>
      <c r="K52" s="454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53"/>
      <c r="Y52" s="453"/>
      <c r="Z52" s="453"/>
    </row>
    <row r="53" spans="1:26" ht="42" customHeight="1">
      <c r="A53" s="461" t="s">
        <v>298</v>
      </c>
      <c r="B53" s="462" t="s">
        <v>299</v>
      </c>
      <c r="C53" s="463" t="s">
        <v>3</v>
      </c>
      <c r="D53" s="464">
        <v>2</v>
      </c>
      <c r="E53" s="453"/>
      <c r="F53" s="465"/>
      <c r="G53" s="465"/>
      <c r="H53" s="453"/>
      <c r="I53" s="453"/>
      <c r="J53" s="453"/>
      <c r="K53" s="454"/>
      <c r="L53" s="453"/>
      <c r="M53" s="453"/>
      <c r="N53" s="453"/>
      <c r="O53" s="453"/>
      <c r="P53" s="453"/>
      <c r="Q53" s="453"/>
      <c r="R53" s="453"/>
      <c r="S53" s="453"/>
      <c r="T53" s="453"/>
      <c r="U53" s="453"/>
      <c r="V53" s="453"/>
      <c r="W53" s="453"/>
      <c r="X53" s="453"/>
      <c r="Y53" s="453"/>
      <c r="Z53" s="453"/>
    </row>
    <row r="54" spans="1:26" ht="18" customHeight="1">
      <c r="A54" s="461" t="s">
        <v>300</v>
      </c>
      <c r="B54" s="462" t="s">
        <v>301</v>
      </c>
      <c r="C54" s="463" t="s">
        <v>3</v>
      </c>
      <c r="D54" s="464">
        <v>2</v>
      </c>
      <c r="E54" s="453"/>
      <c r="F54" s="465"/>
      <c r="G54" s="465"/>
      <c r="H54" s="453"/>
      <c r="I54" s="453"/>
      <c r="J54" s="453"/>
      <c r="K54" s="454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</row>
    <row r="55" spans="1:26" ht="18" customHeight="1">
      <c r="A55" s="461" t="s">
        <v>302</v>
      </c>
      <c r="B55" s="462" t="s">
        <v>303</v>
      </c>
      <c r="C55" s="463" t="s">
        <v>4</v>
      </c>
      <c r="D55" s="464">
        <v>23.4</v>
      </c>
      <c r="E55" s="453"/>
      <c r="F55" s="465"/>
      <c r="G55" s="465"/>
      <c r="H55" s="453"/>
      <c r="I55" s="453"/>
      <c r="J55" s="453"/>
      <c r="K55" s="454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3"/>
      <c r="W55" s="453"/>
      <c r="X55" s="453"/>
      <c r="Y55" s="453"/>
      <c r="Z55" s="453"/>
    </row>
    <row r="56" spans="1:26" ht="18" customHeight="1">
      <c r="A56" s="461" t="s">
        <v>304</v>
      </c>
      <c r="B56" s="462" t="s">
        <v>305</v>
      </c>
      <c r="C56" s="463" t="s">
        <v>3</v>
      </c>
      <c r="D56" s="464">
        <v>2</v>
      </c>
      <c r="E56" s="453"/>
      <c r="F56" s="465"/>
      <c r="G56" s="465"/>
      <c r="H56" s="453"/>
      <c r="I56" s="453"/>
      <c r="J56" s="453"/>
      <c r="K56" s="454"/>
      <c r="L56" s="453"/>
      <c r="M56" s="453"/>
      <c r="N56" s="453"/>
      <c r="O56" s="453"/>
      <c r="P56" s="453"/>
      <c r="Q56" s="453"/>
      <c r="R56" s="453"/>
      <c r="S56" s="453"/>
      <c r="T56" s="453"/>
      <c r="U56" s="453"/>
      <c r="V56" s="453"/>
      <c r="W56" s="453"/>
      <c r="X56" s="453"/>
      <c r="Y56" s="453"/>
      <c r="Z56" s="453"/>
    </row>
    <row r="57" spans="1:26" ht="18" customHeight="1">
      <c r="A57" s="461" t="s">
        <v>306</v>
      </c>
      <c r="B57" s="462" t="s">
        <v>307</v>
      </c>
      <c r="C57" s="463" t="s">
        <v>4</v>
      </c>
      <c r="D57" s="464">
        <v>1</v>
      </c>
      <c r="E57" s="453"/>
      <c r="F57" s="465"/>
      <c r="G57" s="465"/>
      <c r="H57" s="453"/>
      <c r="I57" s="453"/>
      <c r="J57" s="453"/>
      <c r="K57" s="454"/>
      <c r="L57" s="453"/>
      <c r="M57" s="453"/>
      <c r="N57" s="453"/>
      <c r="O57" s="453"/>
      <c r="P57" s="453"/>
      <c r="Q57" s="453"/>
      <c r="R57" s="453"/>
      <c r="S57" s="453"/>
      <c r="T57" s="453"/>
      <c r="U57" s="453"/>
      <c r="V57" s="453"/>
      <c r="W57" s="453"/>
      <c r="X57" s="453"/>
      <c r="Y57" s="453"/>
      <c r="Z57" s="453"/>
    </row>
    <row r="58" spans="1:26" ht="18" customHeight="1">
      <c r="A58" s="461" t="s">
        <v>308</v>
      </c>
      <c r="B58" s="462" t="s">
        <v>309</v>
      </c>
      <c r="C58" s="463" t="s">
        <v>4</v>
      </c>
      <c r="D58" s="464">
        <v>1</v>
      </c>
      <c r="E58" s="453"/>
      <c r="F58" s="465"/>
      <c r="G58" s="465"/>
      <c r="H58" s="453"/>
      <c r="I58" s="453"/>
      <c r="J58" s="453"/>
      <c r="K58" s="454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53"/>
      <c r="Y58" s="453"/>
      <c r="Z58" s="453"/>
    </row>
    <row r="59" spans="1:26" ht="18" customHeight="1">
      <c r="A59" s="461" t="s">
        <v>310</v>
      </c>
      <c r="B59" s="462" t="s">
        <v>311</v>
      </c>
      <c r="C59" s="463" t="s">
        <v>3</v>
      </c>
      <c r="D59" s="464">
        <v>3</v>
      </c>
      <c r="E59" s="453"/>
      <c r="F59" s="465"/>
      <c r="G59" s="465"/>
      <c r="H59" s="453"/>
      <c r="I59" s="453"/>
      <c r="J59" s="453"/>
      <c r="K59" s="454"/>
      <c r="L59" s="453"/>
      <c r="M59" s="453"/>
      <c r="N59" s="453"/>
      <c r="O59" s="453"/>
      <c r="P59" s="453"/>
      <c r="Q59" s="453"/>
      <c r="R59" s="453"/>
      <c r="S59" s="453"/>
      <c r="T59" s="453"/>
      <c r="U59" s="453"/>
      <c r="V59" s="453"/>
      <c r="W59" s="453"/>
      <c r="X59" s="453"/>
      <c r="Y59" s="453"/>
      <c r="Z59" s="453"/>
    </row>
    <row r="60" spans="1:26" ht="18" customHeight="1">
      <c r="A60" s="461" t="s">
        <v>312</v>
      </c>
      <c r="B60" s="462" t="s">
        <v>313</v>
      </c>
      <c r="C60" s="463" t="s">
        <v>3</v>
      </c>
      <c r="D60" s="464">
        <v>1</v>
      </c>
      <c r="E60" s="453"/>
      <c r="F60" s="465"/>
      <c r="G60" s="465"/>
      <c r="H60" s="453"/>
      <c r="I60" s="453"/>
      <c r="J60" s="453"/>
      <c r="K60" s="454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453"/>
      <c r="W60" s="453"/>
      <c r="X60" s="453"/>
      <c r="Y60" s="453"/>
      <c r="Z60" s="453"/>
    </row>
    <row r="61" spans="1:26" ht="18" customHeight="1">
      <c r="A61" s="461" t="s">
        <v>314</v>
      </c>
      <c r="B61" s="462" t="s">
        <v>313</v>
      </c>
      <c r="C61" s="463" t="s">
        <v>3</v>
      </c>
      <c r="D61" s="464"/>
      <c r="E61" s="453"/>
      <c r="F61" s="465"/>
      <c r="G61" s="465"/>
      <c r="H61" s="453"/>
      <c r="I61" s="453"/>
      <c r="J61" s="453"/>
      <c r="K61" s="454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</row>
    <row r="62" spans="1:26" ht="18" customHeight="1">
      <c r="A62" s="461" t="s">
        <v>315</v>
      </c>
      <c r="B62" s="462" t="s">
        <v>316</v>
      </c>
      <c r="C62" s="463" t="s">
        <v>4</v>
      </c>
      <c r="D62" s="464"/>
      <c r="E62" s="453"/>
      <c r="F62" s="465"/>
      <c r="G62" s="465"/>
      <c r="H62" s="453"/>
      <c r="I62" s="453"/>
      <c r="J62" s="453"/>
      <c r="K62" s="454"/>
      <c r="L62" s="453"/>
      <c r="M62" s="453"/>
      <c r="N62" s="453"/>
      <c r="O62" s="453"/>
      <c r="P62" s="453"/>
      <c r="Q62" s="453"/>
      <c r="R62" s="453"/>
      <c r="S62" s="453"/>
      <c r="T62" s="453"/>
      <c r="U62" s="453"/>
      <c r="V62" s="453"/>
      <c r="W62" s="453"/>
      <c r="X62" s="453"/>
      <c r="Y62" s="453"/>
      <c r="Z62" s="453"/>
    </row>
    <row r="63" spans="1:26" ht="18" customHeight="1">
      <c r="A63" s="467" t="s">
        <v>317</v>
      </c>
      <c r="B63" s="468" t="s">
        <v>318</v>
      </c>
      <c r="C63" s="469"/>
      <c r="D63" s="470"/>
      <c r="E63" s="470"/>
      <c r="F63" s="471"/>
      <c r="G63" s="471"/>
      <c r="H63" s="453"/>
      <c r="I63" s="453"/>
      <c r="J63" s="453"/>
      <c r="K63" s="454"/>
      <c r="L63" s="453"/>
      <c r="M63" s="453"/>
      <c r="N63" s="453"/>
      <c r="O63" s="453"/>
      <c r="P63" s="453"/>
      <c r="Q63" s="453"/>
      <c r="R63" s="453"/>
      <c r="S63" s="453"/>
      <c r="T63" s="453"/>
      <c r="U63" s="453"/>
      <c r="V63" s="453"/>
      <c r="W63" s="453"/>
      <c r="X63" s="453"/>
      <c r="Y63" s="453"/>
      <c r="Z63" s="453"/>
    </row>
    <row r="64" spans="1:26" ht="18" customHeight="1">
      <c r="A64" s="455" t="s">
        <v>319</v>
      </c>
      <c r="B64" s="456" t="s">
        <v>320</v>
      </c>
      <c r="C64" s="457"/>
      <c r="D64" s="458"/>
      <c r="E64" s="458"/>
      <c r="F64" s="460"/>
      <c r="G64" s="460"/>
      <c r="H64" s="453"/>
      <c r="I64" s="453"/>
      <c r="J64" s="453"/>
      <c r="K64" s="454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</row>
    <row r="65" spans="1:26" ht="42" customHeight="1">
      <c r="A65" s="461" t="s">
        <v>321</v>
      </c>
      <c r="B65" s="462" t="s">
        <v>322</v>
      </c>
      <c r="C65" s="463" t="s">
        <v>2</v>
      </c>
      <c r="D65" s="464">
        <v>367</v>
      </c>
      <c r="E65" s="453"/>
      <c r="F65" s="465"/>
      <c r="G65" s="465"/>
      <c r="H65" s="453"/>
      <c r="I65" s="453"/>
      <c r="J65" s="453"/>
      <c r="K65" s="454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453"/>
      <c r="X65" s="453"/>
      <c r="Y65" s="453"/>
      <c r="Z65" s="453"/>
    </row>
    <row r="66" spans="1:26" ht="30" customHeight="1">
      <c r="A66" s="461" t="s">
        <v>323</v>
      </c>
      <c r="B66" s="462" t="s">
        <v>324</v>
      </c>
      <c r="C66" s="463" t="s">
        <v>4</v>
      </c>
      <c r="D66" s="464">
        <v>20.399999999999999</v>
      </c>
      <c r="E66" s="453"/>
      <c r="F66" s="465"/>
      <c r="G66" s="465"/>
      <c r="H66" s="453"/>
      <c r="I66" s="453"/>
      <c r="J66" s="453"/>
      <c r="K66" s="454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</row>
    <row r="67" spans="1:26" ht="30" customHeight="1">
      <c r="A67" s="461" t="s">
        <v>325</v>
      </c>
      <c r="B67" s="462" t="s">
        <v>326</v>
      </c>
      <c r="C67" s="463" t="s">
        <v>4</v>
      </c>
      <c r="D67" s="464">
        <v>89.2</v>
      </c>
      <c r="E67" s="453"/>
      <c r="F67" s="465"/>
      <c r="G67" s="465"/>
      <c r="H67" s="453"/>
      <c r="I67" s="453"/>
      <c r="J67" s="453"/>
      <c r="K67" s="454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</row>
    <row r="68" spans="1:26" ht="30" customHeight="1">
      <c r="A68" s="461" t="s">
        <v>327</v>
      </c>
      <c r="B68" s="462" t="s">
        <v>328</v>
      </c>
      <c r="C68" s="463" t="s">
        <v>5</v>
      </c>
      <c r="D68" s="464">
        <v>0.48</v>
      </c>
      <c r="E68" s="453"/>
      <c r="F68" s="465"/>
      <c r="G68" s="465"/>
      <c r="H68" s="453"/>
      <c r="I68" s="453"/>
      <c r="J68" s="453"/>
      <c r="K68" s="454"/>
      <c r="L68" s="453"/>
      <c r="M68" s="453"/>
      <c r="N68" s="453"/>
      <c r="O68" s="453"/>
      <c r="P68" s="453"/>
      <c r="Q68" s="453"/>
      <c r="R68" s="453"/>
      <c r="S68" s="453"/>
      <c r="T68" s="453"/>
      <c r="U68" s="453"/>
      <c r="V68" s="453"/>
      <c r="W68" s="453"/>
      <c r="X68" s="453"/>
      <c r="Y68" s="453"/>
      <c r="Z68" s="453"/>
    </row>
    <row r="69" spans="1:26" ht="18" customHeight="1">
      <c r="A69" s="461" t="s">
        <v>329</v>
      </c>
      <c r="B69" s="462" t="s">
        <v>330</v>
      </c>
      <c r="C69" s="463" t="s">
        <v>5</v>
      </c>
      <c r="D69" s="464">
        <v>0.628</v>
      </c>
      <c r="E69" s="453"/>
      <c r="F69" s="465"/>
      <c r="G69" s="465"/>
      <c r="H69" s="453"/>
      <c r="I69" s="453"/>
      <c r="J69" s="453"/>
      <c r="K69" s="454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</row>
    <row r="70" spans="1:26" ht="18" customHeight="1">
      <c r="A70" s="461" t="s">
        <v>331</v>
      </c>
      <c r="B70" s="462" t="s">
        <v>332</v>
      </c>
      <c r="C70" s="463" t="s">
        <v>5</v>
      </c>
      <c r="D70" s="464">
        <v>0.6</v>
      </c>
      <c r="E70" s="453"/>
      <c r="F70" s="465"/>
      <c r="G70" s="465"/>
      <c r="H70" s="453"/>
      <c r="I70" s="453"/>
      <c r="J70" s="453"/>
      <c r="K70" s="454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3"/>
      <c r="Z70" s="453"/>
    </row>
    <row r="71" spans="1:26" ht="30" customHeight="1">
      <c r="A71" s="461" t="s">
        <v>333</v>
      </c>
      <c r="B71" s="462" t="s">
        <v>334</v>
      </c>
      <c r="C71" s="463" t="s">
        <v>5</v>
      </c>
      <c r="D71" s="464">
        <v>1.26</v>
      </c>
      <c r="E71" s="453"/>
      <c r="F71" s="465"/>
      <c r="G71" s="465"/>
      <c r="H71" s="453"/>
      <c r="I71" s="453"/>
      <c r="J71" s="453"/>
      <c r="K71" s="454"/>
      <c r="L71" s="453"/>
      <c r="M71" s="453"/>
      <c r="N71" s="453"/>
      <c r="O71" s="453"/>
      <c r="P71" s="453"/>
      <c r="Q71" s="453"/>
      <c r="R71" s="453"/>
      <c r="S71" s="453"/>
      <c r="T71" s="453"/>
      <c r="U71" s="453"/>
      <c r="V71" s="453"/>
      <c r="W71" s="453"/>
      <c r="X71" s="453"/>
      <c r="Y71" s="453"/>
      <c r="Z71" s="453"/>
    </row>
    <row r="72" spans="1:26" ht="18" customHeight="1">
      <c r="A72" s="455" t="s">
        <v>335</v>
      </c>
      <c r="B72" s="456" t="s">
        <v>336</v>
      </c>
      <c r="C72" s="457"/>
      <c r="D72" s="458"/>
      <c r="E72" s="458"/>
      <c r="F72" s="460"/>
      <c r="G72" s="460"/>
      <c r="H72" s="453"/>
      <c r="I72" s="453"/>
      <c r="J72" s="453"/>
      <c r="K72" s="454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</row>
    <row r="73" spans="1:26" ht="18" customHeight="1">
      <c r="A73" s="461" t="s">
        <v>337</v>
      </c>
      <c r="B73" s="462" t="s">
        <v>338</v>
      </c>
      <c r="C73" s="463" t="s">
        <v>2</v>
      </c>
      <c r="D73" s="464">
        <v>18</v>
      </c>
      <c r="E73" s="453"/>
      <c r="F73" s="465"/>
      <c r="G73" s="465"/>
      <c r="H73" s="453"/>
      <c r="I73" s="453"/>
      <c r="J73" s="453"/>
      <c r="K73" s="454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453"/>
      <c r="Z73" s="453"/>
    </row>
    <row r="74" spans="1:26" ht="30" customHeight="1">
      <c r="A74" s="461" t="s">
        <v>339</v>
      </c>
      <c r="B74" s="462" t="s">
        <v>340</v>
      </c>
      <c r="C74" s="463" t="s">
        <v>2</v>
      </c>
      <c r="D74" s="464">
        <v>18</v>
      </c>
      <c r="E74" s="453"/>
      <c r="F74" s="465"/>
      <c r="G74" s="465"/>
      <c r="H74" s="453"/>
      <c r="I74" s="453"/>
      <c r="J74" s="453"/>
      <c r="K74" s="454"/>
      <c r="L74" s="453"/>
      <c r="M74" s="453"/>
      <c r="N74" s="453"/>
      <c r="O74" s="453"/>
      <c r="P74" s="453"/>
      <c r="Q74" s="453"/>
      <c r="R74" s="453"/>
      <c r="S74" s="453"/>
      <c r="T74" s="453"/>
      <c r="U74" s="453"/>
      <c r="V74" s="453"/>
      <c r="W74" s="453"/>
      <c r="X74" s="453"/>
      <c r="Y74" s="453"/>
      <c r="Z74" s="453"/>
    </row>
    <row r="75" spans="1:26" ht="30" customHeight="1">
      <c r="A75" s="461" t="s">
        <v>341</v>
      </c>
      <c r="B75" s="462" t="s">
        <v>342</v>
      </c>
      <c r="C75" s="463" t="s">
        <v>2</v>
      </c>
      <c r="D75" s="464">
        <v>188</v>
      </c>
      <c r="E75" s="453"/>
      <c r="F75" s="465"/>
      <c r="G75" s="465"/>
      <c r="H75" s="453"/>
      <c r="I75" s="453"/>
      <c r="J75" s="453"/>
      <c r="K75" s="454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53"/>
      <c r="Z75" s="453"/>
    </row>
    <row r="76" spans="1:26" ht="30" customHeight="1">
      <c r="A76" s="461" t="s">
        <v>343</v>
      </c>
      <c r="B76" s="462" t="s">
        <v>344</v>
      </c>
      <c r="C76" s="463" t="s">
        <v>4</v>
      </c>
      <c r="D76" s="464">
        <v>74</v>
      </c>
      <c r="E76" s="453"/>
      <c r="F76" s="465"/>
      <c r="G76" s="465"/>
      <c r="H76" s="453"/>
      <c r="I76" s="453"/>
      <c r="J76" s="453"/>
      <c r="K76" s="454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</row>
    <row r="77" spans="1:26" ht="18" customHeight="1">
      <c r="A77" s="461" t="s">
        <v>345</v>
      </c>
      <c r="B77" s="462" t="s">
        <v>346</v>
      </c>
      <c r="C77" s="463" t="s">
        <v>2</v>
      </c>
      <c r="D77" s="464">
        <v>100</v>
      </c>
      <c r="E77" s="453"/>
      <c r="F77" s="465"/>
      <c r="G77" s="465"/>
      <c r="H77" s="453"/>
      <c r="I77" s="453"/>
      <c r="J77" s="453"/>
      <c r="K77" s="454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453"/>
      <c r="Z77" s="453"/>
    </row>
    <row r="78" spans="1:26" ht="30" customHeight="1">
      <c r="A78" s="461" t="s">
        <v>347</v>
      </c>
      <c r="B78" s="462" t="s">
        <v>348</v>
      </c>
      <c r="C78" s="463" t="s">
        <v>4</v>
      </c>
      <c r="D78" s="464">
        <v>45.6</v>
      </c>
      <c r="E78" s="453"/>
      <c r="F78" s="465"/>
      <c r="G78" s="465"/>
      <c r="H78" s="453"/>
      <c r="I78" s="453"/>
      <c r="J78" s="453"/>
      <c r="K78" s="454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</row>
    <row r="79" spans="1:26" ht="18" customHeight="1">
      <c r="A79" s="455" t="s">
        <v>349</v>
      </c>
      <c r="B79" s="456" t="s">
        <v>350</v>
      </c>
      <c r="C79" s="457"/>
      <c r="D79" s="458"/>
      <c r="E79" s="458"/>
      <c r="F79" s="460"/>
      <c r="G79" s="460"/>
      <c r="H79" s="453"/>
      <c r="I79" s="453"/>
      <c r="J79" s="453"/>
      <c r="K79" s="454"/>
      <c r="L79" s="453"/>
      <c r="M79" s="453"/>
      <c r="N79" s="453"/>
      <c r="O79" s="453"/>
      <c r="P79" s="453"/>
      <c r="Q79" s="453"/>
      <c r="R79" s="453"/>
      <c r="S79" s="453"/>
      <c r="T79" s="453"/>
      <c r="U79" s="453"/>
      <c r="V79" s="453"/>
      <c r="W79" s="453"/>
      <c r="X79" s="453"/>
      <c r="Y79" s="453"/>
      <c r="Z79" s="453"/>
    </row>
    <row r="80" spans="1:26" ht="18" customHeight="1">
      <c r="A80" s="461" t="s">
        <v>351</v>
      </c>
      <c r="B80" s="462" t="s">
        <v>352</v>
      </c>
      <c r="C80" s="463" t="s">
        <v>2</v>
      </c>
      <c r="D80" s="464">
        <v>6.6</v>
      </c>
      <c r="E80" s="453"/>
      <c r="F80" s="465"/>
      <c r="G80" s="465"/>
      <c r="H80" s="453"/>
      <c r="I80" s="453"/>
      <c r="J80" s="453"/>
      <c r="K80" s="454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453"/>
      <c r="Z80" s="453"/>
    </row>
    <row r="81" spans="1:26" ht="30" customHeight="1">
      <c r="A81" s="461" t="s">
        <v>353</v>
      </c>
      <c r="B81" s="462" t="s">
        <v>354</v>
      </c>
      <c r="C81" s="463" t="s">
        <v>2</v>
      </c>
      <c r="D81" s="464">
        <v>6.6</v>
      </c>
      <c r="E81" s="453"/>
      <c r="F81" s="465"/>
      <c r="G81" s="465"/>
      <c r="H81" s="453"/>
      <c r="I81" s="453"/>
      <c r="J81" s="453"/>
      <c r="K81" s="454"/>
      <c r="L81" s="453"/>
      <c r="M81" s="453"/>
      <c r="N81" s="453"/>
      <c r="O81" s="453"/>
      <c r="P81" s="453"/>
      <c r="Q81" s="453"/>
      <c r="R81" s="453"/>
      <c r="S81" s="453"/>
      <c r="T81" s="453"/>
      <c r="U81" s="453"/>
      <c r="V81" s="453"/>
      <c r="W81" s="453"/>
      <c r="X81" s="453"/>
      <c r="Y81" s="453"/>
      <c r="Z81" s="453"/>
    </row>
    <row r="82" spans="1:26" ht="18" customHeight="1">
      <c r="A82" s="461" t="s">
        <v>355</v>
      </c>
      <c r="B82" s="462" t="s">
        <v>356</v>
      </c>
      <c r="C82" s="463" t="s">
        <v>2</v>
      </c>
      <c r="D82" s="464">
        <v>4.55</v>
      </c>
      <c r="E82" s="472"/>
      <c r="F82" s="465"/>
      <c r="G82" s="465"/>
      <c r="H82" s="453"/>
      <c r="I82" s="453"/>
      <c r="J82" s="453"/>
      <c r="K82" s="454"/>
      <c r="L82" s="453"/>
      <c r="M82" s="453"/>
      <c r="N82" s="453"/>
      <c r="O82" s="453"/>
      <c r="P82" s="453"/>
      <c r="Q82" s="453"/>
      <c r="R82" s="453"/>
      <c r="S82" s="453"/>
      <c r="T82" s="453"/>
      <c r="U82" s="453"/>
      <c r="V82" s="453"/>
      <c r="W82" s="453"/>
      <c r="X82" s="453"/>
      <c r="Y82" s="453"/>
      <c r="Z82" s="453"/>
    </row>
    <row r="83" spans="1:26" ht="30" customHeight="1">
      <c r="A83" s="473" t="s">
        <v>357</v>
      </c>
      <c r="B83" s="462" t="s">
        <v>358</v>
      </c>
      <c r="C83" s="463" t="s">
        <v>2</v>
      </c>
      <c r="D83" s="464">
        <v>4.55</v>
      </c>
      <c r="E83" s="472"/>
      <c r="F83" s="465"/>
      <c r="G83" s="465"/>
      <c r="H83" s="453"/>
      <c r="I83" s="453"/>
      <c r="J83" s="453"/>
      <c r="K83" s="454"/>
      <c r="L83" s="453"/>
      <c r="M83" s="453"/>
      <c r="N83" s="453"/>
      <c r="O83" s="453"/>
      <c r="P83" s="453"/>
      <c r="Q83" s="453"/>
      <c r="R83" s="453"/>
      <c r="S83" s="453"/>
      <c r="T83" s="453"/>
      <c r="U83" s="453"/>
      <c r="V83" s="453"/>
      <c r="W83" s="453"/>
      <c r="X83" s="453"/>
      <c r="Y83" s="453"/>
      <c r="Z83" s="453"/>
    </row>
    <row r="84" spans="1:26" ht="18.75" customHeight="1">
      <c r="A84" s="474"/>
      <c r="B84" s="475" t="s">
        <v>132</v>
      </c>
      <c r="C84" s="476"/>
      <c r="D84" s="477"/>
      <c r="E84" s="478"/>
      <c r="F84" s="479"/>
      <c r="G84" s="480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</row>
    <row r="85" spans="1:26" ht="18" customHeight="1">
      <c r="A85" s="481"/>
      <c r="B85" s="334" t="s">
        <v>359</v>
      </c>
      <c r="C85" s="399"/>
      <c r="D85" s="418"/>
      <c r="E85" s="482"/>
      <c r="F85" s="483"/>
      <c r="G85" s="483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</row>
    <row r="86" spans="1:26" ht="22.5" customHeight="1">
      <c r="A86" s="481"/>
      <c r="B86" s="484" t="s">
        <v>134</v>
      </c>
      <c r="C86" s="476"/>
      <c r="D86" s="485"/>
      <c r="E86" s="486"/>
      <c r="F86" s="487"/>
      <c r="G86" s="487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</row>
    <row r="87" spans="1:26" ht="15.75" customHeight="1">
      <c r="A87" s="488"/>
      <c r="B87" s="489"/>
      <c r="C87" s="206"/>
      <c r="D87" s="490"/>
      <c r="E87" s="206"/>
      <c r="F87" s="206"/>
      <c r="G87" s="491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</row>
    <row r="88" spans="1:26" ht="27.75" customHeight="1">
      <c r="A88" s="488"/>
      <c r="B88" s="206"/>
      <c r="C88" s="492" t="s">
        <v>21</v>
      </c>
      <c r="D88" s="490"/>
      <c r="E88" s="206"/>
      <c r="F88" s="206"/>
      <c r="G88" s="491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</row>
    <row r="89" spans="1:26" ht="7.5" customHeight="1">
      <c r="A89" s="488"/>
      <c r="B89" s="206"/>
      <c r="C89" s="493"/>
      <c r="D89" s="490"/>
      <c r="E89" s="206"/>
      <c r="F89" s="206"/>
      <c r="G89" s="491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</row>
    <row r="90" spans="1:26" ht="18.75" customHeight="1">
      <c r="A90" s="488"/>
      <c r="B90" s="494"/>
      <c r="C90" s="495" t="s">
        <v>360</v>
      </c>
      <c r="D90" s="496"/>
      <c r="E90" s="497"/>
      <c r="F90" s="498"/>
      <c r="G90" s="491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</row>
    <row r="91" spans="1:26" ht="15.75" customHeight="1">
      <c r="A91" s="488"/>
      <c r="B91" s="499"/>
      <c r="C91" s="500" t="s">
        <v>361</v>
      </c>
      <c r="D91" s="490"/>
      <c r="E91" s="206"/>
      <c r="F91" s="501"/>
      <c r="G91" s="491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</row>
    <row r="92" spans="1:26" ht="67.5" customHeight="1">
      <c r="A92" s="488"/>
      <c r="B92" s="502"/>
      <c r="C92" s="503"/>
      <c r="D92" s="504"/>
      <c r="E92" s="505"/>
      <c r="F92" s="506"/>
      <c r="G92" s="491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</row>
    <row r="93" spans="1:26" ht="5.25" customHeight="1">
      <c r="A93" s="507"/>
      <c r="D93" s="508"/>
    </row>
    <row r="94" spans="1:26" ht="15.75" customHeight="1">
      <c r="A94" s="507"/>
      <c r="D94" s="508"/>
    </row>
    <row r="95" spans="1:26" ht="15.75" customHeight="1">
      <c r="A95" s="507"/>
      <c r="D95" s="508"/>
    </row>
    <row r="96" spans="1:26" ht="15.75" customHeight="1">
      <c r="A96" s="507"/>
      <c r="D96" s="508"/>
    </row>
    <row r="97" spans="1:4" ht="15.75" customHeight="1">
      <c r="A97" s="507"/>
      <c r="D97" s="508"/>
    </row>
    <row r="98" spans="1:4" ht="15.75" customHeight="1">
      <c r="A98" s="507"/>
      <c r="D98" s="508"/>
    </row>
    <row r="99" spans="1:4" ht="15.75" customHeight="1">
      <c r="A99" s="507"/>
      <c r="D99" s="508"/>
    </row>
    <row r="100" spans="1:4" ht="15.75" customHeight="1">
      <c r="A100" s="507"/>
      <c r="D100" s="508"/>
    </row>
    <row r="101" spans="1:4" ht="15.75" customHeight="1">
      <c r="A101" s="507"/>
      <c r="D101" s="508"/>
    </row>
    <row r="102" spans="1:4" ht="15.75" customHeight="1">
      <c r="A102" s="507"/>
      <c r="D102" s="508"/>
    </row>
    <row r="103" spans="1:4" ht="15.75" customHeight="1">
      <c r="A103" s="507"/>
      <c r="D103" s="508"/>
    </row>
    <row r="104" spans="1:4" ht="15.75" customHeight="1">
      <c r="A104" s="507"/>
      <c r="D104" s="508"/>
    </row>
    <row r="105" spans="1:4" ht="15.75" customHeight="1">
      <c r="A105" s="507"/>
      <c r="D105" s="508"/>
    </row>
    <row r="106" spans="1:4" ht="15.75" customHeight="1">
      <c r="A106" s="507"/>
      <c r="D106" s="508"/>
    </row>
    <row r="107" spans="1:4" ht="15.75" customHeight="1">
      <c r="A107" s="507"/>
      <c r="D107" s="508"/>
    </row>
    <row r="108" spans="1:4" ht="15.75" customHeight="1">
      <c r="A108" s="507"/>
      <c r="D108" s="508"/>
    </row>
    <row r="109" spans="1:4" ht="15.75" customHeight="1">
      <c r="A109" s="507"/>
      <c r="D109" s="508"/>
    </row>
    <row r="110" spans="1:4" ht="15.75" customHeight="1">
      <c r="A110" s="507"/>
      <c r="D110" s="508"/>
    </row>
    <row r="111" spans="1:4" ht="15.75" customHeight="1">
      <c r="A111" s="507"/>
      <c r="D111" s="508"/>
    </row>
    <row r="112" spans="1:4" ht="15.75" customHeight="1">
      <c r="A112" s="507"/>
      <c r="D112" s="508"/>
    </row>
    <row r="113" spans="1:4" ht="15.75" customHeight="1">
      <c r="A113" s="507"/>
      <c r="D113" s="508"/>
    </row>
    <row r="114" spans="1:4" ht="15.75" customHeight="1">
      <c r="A114" s="507"/>
      <c r="D114" s="508"/>
    </row>
    <row r="115" spans="1:4" ht="15.75" customHeight="1">
      <c r="A115" s="507"/>
      <c r="D115" s="508"/>
    </row>
    <row r="116" spans="1:4" ht="15.75" customHeight="1">
      <c r="A116" s="507"/>
      <c r="D116" s="508"/>
    </row>
    <row r="117" spans="1:4" ht="15.75" customHeight="1">
      <c r="A117" s="507"/>
      <c r="D117" s="508"/>
    </row>
    <row r="118" spans="1:4" ht="15.75" customHeight="1">
      <c r="A118" s="507"/>
      <c r="D118" s="508"/>
    </row>
    <row r="119" spans="1:4" ht="15.75" customHeight="1">
      <c r="A119" s="507"/>
      <c r="D119" s="508"/>
    </row>
    <row r="120" spans="1:4" ht="15.75" customHeight="1">
      <c r="A120" s="507"/>
      <c r="D120" s="508"/>
    </row>
    <row r="121" spans="1:4" ht="15.75" customHeight="1">
      <c r="A121" s="507"/>
      <c r="D121" s="508"/>
    </row>
    <row r="122" spans="1:4" ht="15.75" customHeight="1">
      <c r="A122" s="507"/>
      <c r="D122" s="508"/>
    </row>
    <row r="123" spans="1:4" ht="15.75" customHeight="1">
      <c r="A123" s="507"/>
      <c r="D123" s="508"/>
    </row>
    <row r="124" spans="1:4" ht="15.75" customHeight="1">
      <c r="A124" s="507"/>
      <c r="D124" s="508"/>
    </row>
    <row r="125" spans="1:4" ht="15.75" customHeight="1">
      <c r="A125" s="507"/>
      <c r="D125" s="508"/>
    </row>
    <row r="126" spans="1:4" ht="15.75" customHeight="1">
      <c r="A126" s="507"/>
      <c r="D126" s="508"/>
    </row>
    <row r="127" spans="1:4" ht="15.75" customHeight="1">
      <c r="A127" s="507"/>
      <c r="D127" s="508"/>
    </row>
    <row r="128" spans="1:4" ht="15.75" customHeight="1">
      <c r="A128" s="507"/>
      <c r="D128" s="508"/>
    </row>
    <row r="129" spans="1:4" ht="15.75" customHeight="1">
      <c r="A129" s="507"/>
      <c r="D129" s="508"/>
    </row>
    <row r="130" spans="1:4" ht="15.75" customHeight="1">
      <c r="A130" s="507"/>
      <c r="D130" s="508"/>
    </row>
    <row r="131" spans="1:4" ht="15.75" customHeight="1">
      <c r="A131" s="507"/>
      <c r="D131" s="508"/>
    </row>
    <row r="132" spans="1:4" ht="15.75" customHeight="1">
      <c r="A132" s="507"/>
      <c r="D132" s="508"/>
    </row>
    <row r="133" spans="1:4" ht="15.75" customHeight="1">
      <c r="A133" s="507"/>
      <c r="D133" s="508"/>
    </row>
    <row r="134" spans="1:4" ht="15.75" customHeight="1">
      <c r="A134" s="507"/>
      <c r="D134" s="508"/>
    </row>
    <row r="135" spans="1:4" ht="15.75" customHeight="1">
      <c r="A135" s="507"/>
      <c r="D135" s="508"/>
    </row>
    <row r="136" spans="1:4" ht="15.75" customHeight="1">
      <c r="A136" s="507"/>
      <c r="D136" s="508"/>
    </row>
    <row r="137" spans="1:4" ht="15.75" customHeight="1">
      <c r="A137" s="507"/>
      <c r="D137" s="508"/>
    </row>
    <row r="138" spans="1:4" ht="15.75" customHeight="1">
      <c r="A138" s="507"/>
      <c r="D138" s="508"/>
    </row>
    <row r="139" spans="1:4" ht="15.75" customHeight="1">
      <c r="A139" s="507"/>
      <c r="D139" s="508"/>
    </row>
    <row r="140" spans="1:4" ht="15.75" customHeight="1">
      <c r="A140" s="507"/>
      <c r="D140" s="508"/>
    </row>
    <row r="141" spans="1:4" ht="15.75" customHeight="1">
      <c r="A141" s="507"/>
      <c r="D141" s="508"/>
    </row>
    <row r="142" spans="1:4" ht="15.75" customHeight="1">
      <c r="A142" s="507"/>
      <c r="D142" s="508"/>
    </row>
    <row r="143" spans="1:4" ht="15.75" customHeight="1">
      <c r="A143" s="507"/>
      <c r="D143" s="508"/>
    </row>
    <row r="144" spans="1:4" ht="15.75" customHeight="1">
      <c r="A144" s="507"/>
      <c r="D144" s="508"/>
    </row>
    <row r="145" spans="1:4" ht="15.75" customHeight="1">
      <c r="A145" s="507"/>
      <c r="D145" s="508"/>
    </row>
    <row r="146" spans="1:4" ht="15.75" customHeight="1">
      <c r="A146" s="507"/>
      <c r="D146" s="508"/>
    </row>
    <row r="147" spans="1:4" ht="15.75" customHeight="1">
      <c r="A147" s="507"/>
      <c r="D147" s="508"/>
    </row>
    <row r="148" spans="1:4" ht="15.75" customHeight="1">
      <c r="A148" s="507"/>
      <c r="D148" s="508"/>
    </row>
    <row r="149" spans="1:4" ht="15.75" customHeight="1">
      <c r="A149" s="507"/>
      <c r="D149" s="508"/>
    </row>
    <row r="150" spans="1:4" ht="15.75" customHeight="1">
      <c r="A150" s="507"/>
      <c r="D150" s="508"/>
    </row>
    <row r="151" spans="1:4" ht="15.75" customHeight="1">
      <c r="A151" s="507"/>
      <c r="D151" s="508"/>
    </row>
    <row r="152" spans="1:4" ht="15.75" customHeight="1">
      <c r="A152" s="507"/>
      <c r="D152" s="508"/>
    </row>
    <row r="153" spans="1:4" ht="15.75" customHeight="1">
      <c r="A153" s="507"/>
      <c r="D153" s="508"/>
    </row>
    <row r="154" spans="1:4" ht="15.75" customHeight="1">
      <c r="A154" s="507"/>
      <c r="D154" s="508"/>
    </row>
    <row r="155" spans="1:4" ht="15.75" customHeight="1">
      <c r="A155" s="507"/>
      <c r="D155" s="508"/>
    </row>
    <row r="156" spans="1:4" ht="15.75" customHeight="1">
      <c r="A156" s="507"/>
      <c r="D156" s="508"/>
    </row>
    <row r="157" spans="1:4" ht="15.75" customHeight="1">
      <c r="A157" s="507"/>
      <c r="D157" s="508"/>
    </row>
    <row r="158" spans="1:4" ht="15.75" customHeight="1">
      <c r="A158" s="507"/>
      <c r="D158" s="508"/>
    </row>
    <row r="159" spans="1:4" ht="15.75" customHeight="1">
      <c r="A159" s="507"/>
      <c r="D159" s="508"/>
    </row>
    <row r="160" spans="1:4" ht="15.75" customHeight="1">
      <c r="A160" s="507"/>
      <c r="D160" s="508"/>
    </row>
    <row r="161" spans="1:4" ht="15.75" customHeight="1">
      <c r="A161" s="507"/>
      <c r="D161" s="508"/>
    </row>
    <row r="162" spans="1:4" ht="15.75" customHeight="1">
      <c r="A162" s="507"/>
      <c r="D162" s="508"/>
    </row>
    <row r="163" spans="1:4" ht="15.75" customHeight="1">
      <c r="A163" s="507"/>
      <c r="D163" s="508"/>
    </row>
    <row r="164" spans="1:4" ht="15.75" customHeight="1">
      <c r="A164" s="507"/>
      <c r="D164" s="508"/>
    </row>
    <row r="165" spans="1:4" ht="15.75" customHeight="1">
      <c r="A165" s="507"/>
      <c r="D165" s="508"/>
    </row>
    <row r="166" spans="1:4" ht="15.75" customHeight="1">
      <c r="A166" s="507"/>
      <c r="D166" s="508"/>
    </row>
    <row r="167" spans="1:4" ht="15.75" customHeight="1">
      <c r="A167" s="507"/>
      <c r="D167" s="508"/>
    </row>
    <row r="168" spans="1:4" ht="15.75" customHeight="1">
      <c r="A168" s="507"/>
      <c r="D168" s="508"/>
    </row>
    <row r="169" spans="1:4" ht="15.75" customHeight="1">
      <c r="A169" s="507"/>
      <c r="D169" s="508"/>
    </row>
    <row r="170" spans="1:4" ht="15.75" customHeight="1">
      <c r="A170" s="507"/>
      <c r="D170" s="508"/>
    </row>
    <row r="171" spans="1:4" ht="15.75" customHeight="1">
      <c r="A171" s="507"/>
      <c r="D171" s="508"/>
    </row>
    <row r="172" spans="1:4" ht="15.75" customHeight="1">
      <c r="A172" s="507"/>
      <c r="D172" s="508"/>
    </row>
    <row r="173" spans="1:4" ht="15.75" customHeight="1">
      <c r="A173" s="507"/>
      <c r="D173" s="508"/>
    </row>
    <row r="174" spans="1:4" ht="15.75" customHeight="1">
      <c r="A174" s="507"/>
      <c r="D174" s="508"/>
    </row>
    <row r="175" spans="1:4" ht="15.75" customHeight="1">
      <c r="A175" s="507"/>
      <c r="D175" s="508"/>
    </row>
    <row r="176" spans="1:4" ht="15.75" customHeight="1">
      <c r="A176" s="507"/>
      <c r="D176" s="508"/>
    </row>
    <row r="177" spans="1:4" ht="15.75" customHeight="1">
      <c r="A177" s="507"/>
      <c r="D177" s="508"/>
    </row>
    <row r="178" spans="1:4" ht="15.75" customHeight="1">
      <c r="A178" s="507"/>
      <c r="D178" s="508"/>
    </row>
    <row r="179" spans="1:4" ht="15.75" customHeight="1">
      <c r="A179" s="507"/>
      <c r="D179" s="508"/>
    </row>
    <row r="180" spans="1:4" ht="15.75" customHeight="1">
      <c r="A180" s="507"/>
      <c r="D180" s="508"/>
    </row>
    <row r="181" spans="1:4" ht="15.75" customHeight="1">
      <c r="A181" s="507"/>
      <c r="D181" s="508"/>
    </row>
    <row r="182" spans="1:4" ht="15.75" customHeight="1">
      <c r="A182" s="507"/>
      <c r="D182" s="508"/>
    </row>
    <row r="183" spans="1:4" ht="15.75" customHeight="1">
      <c r="A183" s="507"/>
      <c r="D183" s="508"/>
    </row>
    <row r="184" spans="1:4" ht="15.75" customHeight="1">
      <c r="A184" s="507"/>
      <c r="D184" s="508"/>
    </row>
    <row r="185" spans="1:4" ht="15.75" customHeight="1">
      <c r="A185" s="507"/>
      <c r="D185" s="508"/>
    </row>
    <row r="186" spans="1:4" ht="15.75" customHeight="1">
      <c r="A186" s="507"/>
      <c r="D186" s="508"/>
    </row>
    <row r="187" spans="1:4" ht="15.75" customHeight="1">
      <c r="A187" s="507"/>
      <c r="D187" s="508"/>
    </row>
    <row r="188" spans="1:4" ht="15.75" customHeight="1">
      <c r="A188" s="507"/>
      <c r="D188" s="508"/>
    </row>
    <row r="189" spans="1:4" ht="15.75" customHeight="1">
      <c r="A189" s="507"/>
      <c r="D189" s="508"/>
    </row>
    <row r="190" spans="1:4" ht="15.75" customHeight="1">
      <c r="A190" s="507"/>
      <c r="D190" s="508"/>
    </row>
    <row r="191" spans="1:4" ht="15.75" customHeight="1">
      <c r="A191" s="507"/>
      <c r="D191" s="508"/>
    </row>
    <row r="192" spans="1:4" ht="15.75" customHeight="1">
      <c r="A192" s="507"/>
      <c r="D192" s="508"/>
    </row>
    <row r="193" spans="1:4" ht="15.75" customHeight="1">
      <c r="A193" s="507"/>
      <c r="D193" s="508"/>
    </row>
    <row r="194" spans="1:4" ht="15.75" customHeight="1">
      <c r="A194" s="507"/>
      <c r="D194" s="508"/>
    </row>
    <row r="195" spans="1:4" ht="15.75" customHeight="1">
      <c r="A195" s="507"/>
      <c r="D195" s="508"/>
    </row>
    <row r="196" spans="1:4" ht="15.75" customHeight="1">
      <c r="A196" s="507"/>
      <c r="D196" s="508"/>
    </row>
    <row r="197" spans="1:4" ht="15.75" customHeight="1">
      <c r="A197" s="507"/>
      <c r="D197" s="508"/>
    </row>
    <row r="198" spans="1:4" ht="15.75" customHeight="1">
      <c r="A198" s="507"/>
      <c r="D198" s="508"/>
    </row>
    <row r="199" spans="1:4" ht="15.75" customHeight="1">
      <c r="A199" s="507"/>
      <c r="D199" s="508"/>
    </row>
    <row r="200" spans="1:4" ht="15.75" customHeight="1">
      <c r="A200" s="507"/>
      <c r="D200" s="508"/>
    </row>
    <row r="201" spans="1:4" ht="15.75" customHeight="1">
      <c r="A201" s="507"/>
      <c r="D201" s="508"/>
    </row>
    <row r="202" spans="1:4" ht="15.75" customHeight="1">
      <c r="A202" s="507"/>
      <c r="D202" s="508"/>
    </row>
    <row r="203" spans="1:4" ht="15.75" customHeight="1">
      <c r="A203" s="507"/>
      <c r="D203" s="508"/>
    </row>
    <row r="204" spans="1:4" ht="15.75" customHeight="1">
      <c r="A204" s="507"/>
      <c r="D204" s="508"/>
    </row>
    <row r="205" spans="1:4" ht="15.75" customHeight="1">
      <c r="A205" s="507"/>
      <c r="D205" s="508"/>
    </row>
    <row r="206" spans="1:4" ht="15.75" customHeight="1">
      <c r="A206" s="507"/>
      <c r="D206" s="508"/>
    </row>
    <row r="207" spans="1:4" ht="15.75" customHeight="1">
      <c r="A207" s="507"/>
      <c r="D207" s="508"/>
    </row>
    <row r="208" spans="1:4" ht="15.75" customHeight="1">
      <c r="A208" s="507"/>
      <c r="D208" s="508"/>
    </row>
    <row r="209" spans="1:4" ht="15.75" customHeight="1">
      <c r="A209" s="507"/>
      <c r="D209" s="508"/>
    </row>
    <row r="210" spans="1:4" ht="15.75" customHeight="1">
      <c r="A210" s="507"/>
      <c r="D210" s="508"/>
    </row>
    <row r="211" spans="1:4" ht="15.75" customHeight="1">
      <c r="A211" s="507"/>
      <c r="D211" s="508"/>
    </row>
    <row r="212" spans="1:4" ht="15.75" customHeight="1">
      <c r="A212" s="507"/>
      <c r="D212" s="508"/>
    </row>
    <row r="213" spans="1:4" ht="15.75" customHeight="1">
      <c r="A213" s="507"/>
      <c r="D213" s="508"/>
    </row>
    <row r="214" spans="1:4" ht="15.75" customHeight="1">
      <c r="A214" s="507"/>
      <c r="D214" s="508"/>
    </row>
    <row r="215" spans="1:4" ht="15.75" customHeight="1">
      <c r="A215" s="507"/>
      <c r="D215" s="508"/>
    </row>
    <row r="216" spans="1:4" ht="15.75" customHeight="1">
      <c r="A216" s="507"/>
      <c r="D216" s="508"/>
    </row>
    <row r="217" spans="1:4" ht="15.75" customHeight="1">
      <c r="A217" s="507"/>
      <c r="D217" s="508"/>
    </row>
    <row r="218" spans="1:4" ht="15.75" customHeight="1">
      <c r="A218" s="507"/>
      <c r="D218" s="508"/>
    </row>
    <row r="219" spans="1:4" ht="15.75" customHeight="1">
      <c r="A219" s="507"/>
      <c r="D219" s="508"/>
    </row>
    <row r="220" spans="1:4" ht="15.75" customHeight="1">
      <c r="A220" s="507"/>
      <c r="D220" s="508"/>
    </row>
    <row r="221" spans="1:4" ht="15.75" customHeight="1">
      <c r="A221" s="507"/>
      <c r="D221" s="508"/>
    </row>
    <row r="222" spans="1:4" ht="15.75" customHeight="1">
      <c r="A222" s="507"/>
      <c r="D222" s="508"/>
    </row>
    <row r="223" spans="1:4" ht="15.75" customHeight="1">
      <c r="A223" s="507"/>
      <c r="D223" s="508"/>
    </row>
    <row r="224" spans="1:4" ht="15.75" customHeight="1">
      <c r="A224" s="507"/>
      <c r="D224" s="508"/>
    </row>
    <row r="225" spans="1:4" ht="15.75" customHeight="1">
      <c r="A225" s="507"/>
      <c r="D225" s="508"/>
    </row>
    <row r="226" spans="1:4" ht="15.75" customHeight="1">
      <c r="A226" s="507"/>
      <c r="D226" s="508"/>
    </row>
    <row r="227" spans="1:4" ht="15.75" customHeight="1">
      <c r="A227" s="507"/>
      <c r="D227" s="508"/>
    </row>
    <row r="228" spans="1:4" ht="15.75" customHeight="1">
      <c r="A228" s="507"/>
      <c r="D228" s="508"/>
    </row>
    <row r="229" spans="1:4" ht="15.75" customHeight="1">
      <c r="A229" s="507"/>
      <c r="D229" s="508"/>
    </row>
    <row r="230" spans="1:4" ht="15.75" customHeight="1">
      <c r="A230" s="507"/>
      <c r="D230" s="508"/>
    </row>
    <row r="231" spans="1:4" ht="15.75" customHeight="1">
      <c r="A231" s="507"/>
      <c r="D231" s="508"/>
    </row>
    <row r="232" spans="1:4" ht="15.75" customHeight="1">
      <c r="A232" s="507"/>
      <c r="D232" s="508"/>
    </row>
    <row r="233" spans="1:4" ht="15.75" customHeight="1">
      <c r="A233" s="507"/>
      <c r="D233" s="508"/>
    </row>
    <row r="234" spans="1:4" ht="15.75" customHeight="1">
      <c r="A234" s="507"/>
      <c r="D234" s="508"/>
    </row>
    <row r="235" spans="1:4" ht="15.75" customHeight="1">
      <c r="A235" s="507"/>
      <c r="D235" s="508"/>
    </row>
    <row r="236" spans="1:4" ht="15.75" customHeight="1">
      <c r="A236" s="507"/>
      <c r="D236" s="508"/>
    </row>
    <row r="237" spans="1:4" ht="15.75" customHeight="1">
      <c r="A237" s="507"/>
      <c r="D237" s="508"/>
    </row>
    <row r="238" spans="1:4" ht="15.75" customHeight="1">
      <c r="A238" s="507"/>
      <c r="D238" s="508"/>
    </row>
    <row r="239" spans="1:4" ht="15.75" customHeight="1">
      <c r="A239" s="507"/>
      <c r="D239" s="508"/>
    </row>
    <row r="240" spans="1:4" ht="15.75" customHeight="1">
      <c r="A240" s="507"/>
      <c r="D240" s="508"/>
    </row>
    <row r="241" spans="1:4" ht="15.75" customHeight="1">
      <c r="A241" s="507"/>
      <c r="D241" s="508"/>
    </row>
    <row r="242" spans="1:4" ht="15.75" customHeight="1">
      <c r="A242" s="507"/>
      <c r="D242" s="508"/>
    </row>
    <row r="243" spans="1:4" ht="15.75" customHeight="1">
      <c r="A243" s="507"/>
      <c r="D243" s="508"/>
    </row>
    <row r="244" spans="1:4" ht="15.75" customHeight="1">
      <c r="A244" s="507"/>
      <c r="D244" s="508"/>
    </row>
    <row r="245" spans="1:4" ht="15.75" customHeight="1">
      <c r="A245" s="507"/>
      <c r="D245" s="508"/>
    </row>
    <row r="246" spans="1:4" ht="15.75" customHeight="1">
      <c r="A246" s="507"/>
      <c r="D246" s="508"/>
    </row>
    <row r="247" spans="1:4" ht="15.75" customHeight="1">
      <c r="A247" s="507"/>
      <c r="D247" s="508"/>
    </row>
    <row r="248" spans="1:4" ht="15.75" customHeight="1">
      <c r="A248" s="507"/>
      <c r="D248" s="508"/>
    </row>
    <row r="249" spans="1:4" ht="15.75" customHeight="1">
      <c r="A249" s="507"/>
      <c r="D249" s="508"/>
    </row>
    <row r="250" spans="1:4" ht="15.75" customHeight="1">
      <c r="A250" s="507"/>
      <c r="D250" s="508"/>
    </row>
    <row r="251" spans="1:4" ht="15.75" customHeight="1">
      <c r="A251" s="507"/>
      <c r="D251" s="508"/>
    </row>
    <row r="252" spans="1:4" ht="15.75" customHeight="1">
      <c r="A252" s="507"/>
      <c r="D252" s="508"/>
    </row>
    <row r="253" spans="1:4" ht="15.75" customHeight="1">
      <c r="A253" s="507"/>
      <c r="D253" s="508"/>
    </row>
    <row r="254" spans="1:4" ht="15.75" customHeight="1">
      <c r="A254" s="507"/>
      <c r="D254" s="508"/>
    </row>
    <row r="255" spans="1:4" ht="15.75" customHeight="1">
      <c r="A255" s="507"/>
      <c r="D255" s="508"/>
    </row>
    <row r="256" spans="1:4" ht="15.75" customHeight="1">
      <c r="A256" s="507"/>
      <c r="D256" s="508"/>
    </row>
    <row r="257" spans="1:4" ht="15.75" customHeight="1">
      <c r="A257" s="507"/>
      <c r="D257" s="508"/>
    </row>
    <row r="258" spans="1:4" ht="15.75" customHeight="1">
      <c r="A258" s="507"/>
      <c r="D258" s="508"/>
    </row>
    <row r="259" spans="1:4" ht="15.75" customHeight="1">
      <c r="A259" s="507"/>
      <c r="D259" s="508"/>
    </row>
    <row r="260" spans="1:4" ht="15.75" customHeight="1">
      <c r="A260" s="507"/>
      <c r="D260" s="508"/>
    </row>
    <row r="261" spans="1:4" ht="15.75" customHeight="1">
      <c r="A261" s="507"/>
      <c r="D261" s="508"/>
    </row>
    <row r="262" spans="1:4" ht="15.75" customHeight="1">
      <c r="A262" s="507"/>
      <c r="D262" s="508"/>
    </row>
    <row r="263" spans="1:4" ht="15.75" customHeight="1">
      <c r="A263" s="507"/>
      <c r="D263" s="508"/>
    </row>
    <row r="264" spans="1:4" ht="15.75" customHeight="1">
      <c r="A264" s="507"/>
      <c r="D264" s="508"/>
    </row>
    <row r="265" spans="1:4" ht="15.75" customHeight="1">
      <c r="A265" s="507"/>
      <c r="D265" s="508"/>
    </row>
    <row r="266" spans="1:4" ht="15.75" customHeight="1">
      <c r="A266" s="507"/>
      <c r="D266" s="508"/>
    </row>
    <row r="267" spans="1:4" ht="15.75" customHeight="1">
      <c r="A267" s="507"/>
      <c r="D267" s="508"/>
    </row>
    <row r="268" spans="1:4" ht="15.75" customHeight="1">
      <c r="A268" s="507"/>
      <c r="D268" s="508"/>
    </row>
    <row r="269" spans="1:4" ht="15.75" customHeight="1">
      <c r="A269" s="507"/>
      <c r="D269" s="508"/>
    </row>
    <row r="270" spans="1:4" ht="15.75" customHeight="1">
      <c r="A270" s="507"/>
      <c r="D270" s="508"/>
    </row>
    <row r="271" spans="1:4" ht="15.75" customHeight="1">
      <c r="A271" s="507"/>
      <c r="D271" s="508"/>
    </row>
    <row r="272" spans="1:4" ht="15.75" customHeight="1">
      <c r="A272" s="507"/>
      <c r="D272" s="508"/>
    </row>
    <row r="273" spans="1:4" ht="15.75" customHeight="1">
      <c r="A273" s="507"/>
      <c r="D273" s="508"/>
    </row>
    <row r="274" spans="1:4" ht="15.75" customHeight="1">
      <c r="A274" s="507"/>
      <c r="D274" s="508"/>
    </row>
    <row r="275" spans="1:4" ht="15.75" customHeight="1">
      <c r="A275" s="507"/>
      <c r="D275" s="508"/>
    </row>
    <row r="276" spans="1:4" ht="15.75" customHeight="1">
      <c r="A276" s="507"/>
      <c r="D276" s="508"/>
    </row>
    <row r="277" spans="1:4" ht="15.75" customHeight="1">
      <c r="A277" s="507"/>
      <c r="D277" s="508"/>
    </row>
    <row r="278" spans="1:4" ht="15.75" customHeight="1">
      <c r="A278" s="507"/>
      <c r="D278" s="508"/>
    </row>
    <row r="279" spans="1:4" ht="15.75" customHeight="1">
      <c r="A279" s="507"/>
      <c r="D279" s="508"/>
    </row>
    <row r="280" spans="1:4" ht="15.75" customHeight="1">
      <c r="A280" s="507"/>
      <c r="D280" s="508"/>
    </row>
    <row r="281" spans="1:4" ht="15.75" customHeight="1">
      <c r="A281" s="507"/>
      <c r="D281" s="508"/>
    </row>
    <row r="282" spans="1:4" ht="15.75" customHeight="1">
      <c r="A282" s="507"/>
      <c r="D282" s="508"/>
    </row>
    <row r="283" spans="1:4" ht="15.75" customHeight="1">
      <c r="A283" s="507"/>
      <c r="D283" s="508"/>
    </row>
    <row r="284" spans="1:4" ht="15.75" customHeight="1">
      <c r="A284" s="507"/>
      <c r="D284" s="508"/>
    </row>
    <row r="285" spans="1:4" ht="15.75" customHeight="1">
      <c r="A285" s="507"/>
      <c r="D285" s="508"/>
    </row>
    <row r="286" spans="1:4" ht="15.75" customHeight="1">
      <c r="A286" s="507"/>
      <c r="D286" s="508"/>
    </row>
    <row r="287" spans="1:4" ht="15.75" customHeight="1">
      <c r="A287" s="507"/>
      <c r="D287" s="508"/>
    </row>
    <row r="288" spans="1:4" ht="15.75" customHeight="1">
      <c r="A288" s="507"/>
      <c r="D288" s="508"/>
    </row>
    <row r="289" spans="1:4" ht="15.75" customHeight="1">
      <c r="A289" s="507"/>
      <c r="D289" s="508"/>
    </row>
    <row r="290" spans="1:4" ht="15.75" customHeight="1">
      <c r="A290" s="507"/>
      <c r="D290" s="508"/>
    </row>
    <row r="291" spans="1:4" ht="15.75" customHeight="1">
      <c r="A291" s="507"/>
      <c r="D291" s="508"/>
    </row>
    <row r="292" spans="1:4" ht="15.75" customHeight="1"/>
    <row r="293" spans="1:4" ht="15.75" customHeight="1"/>
    <row r="294" spans="1:4" ht="15.75" customHeight="1"/>
    <row r="295" spans="1:4" ht="15.75" customHeight="1"/>
    <row r="296" spans="1:4" ht="15.75" customHeight="1"/>
    <row r="297" spans="1:4" ht="15.75" customHeight="1"/>
    <row r="298" spans="1:4" ht="15.75" customHeight="1"/>
    <row r="299" spans="1:4" ht="15.75" customHeight="1"/>
    <row r="300" spans="1:4" ht="15.75" customHeight="1"/>
    <row r="301" spans="1:4" ht="15.75" customHeight="1"/>
    <row r="302" spans="1:4" ht="15.75" customHeight="1"/>
    <row r="303" spans="1:4" ht="15.75" customHeight="1"/>
    <row r="304" spans="1: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2:F12"/>
    <mergeCell ref="D15:E15"/>
  </mergeCells>
  <pageMargins left="0.57999999999999996" right="0.15748031496062992" top="0.57999999999999996" bottom="0.38" header="0" footer="0"/>
  <pageSetup paperSize="9" scale="92" orientation="portrait" r:id="rId1"/>
  <headerFooter>
    <oddHeader>&amp;R&amp;F / &amp;D / &amp;A</oddHeader>
    <oddFooter>&amp;L​ Maîtrise d’œuvre : CTP architectes / Ordre des architectes : Languedoc Roussillon N° S12588 / MAF N° 257773N11 &amp;R&amp;P/</oddFooter>
  </headerFooter>
  <rowBreaks count="2" manualBreakCount="2">
    <brk id="36" man="1"/>
    <brk id="7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3"/>
  <sheetViews>
    <sheetView topLeftCell="A16" zoomScaleNormal="100" workbookViewId="0">
      <selection activeCell="E17" sqref="E17:G36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22.7109375" customWidth="1"/>
    <col min="9" max="15" width="11.42578125" customWidth="1"/>
    <col min="16" max="26" width="10.7109375" customWidth="1"/>
  </cols>
  <sheetData>
    <row r="1" spans="1:26" ht="16.5" customHeight="1">
      <c r="A1" s="509" t="s">
        <v>6</v>
      </c>
      <c r="B1" s="5"/>
      <c r="C1" s="5"/>
      <c r="D1" s="5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510" t="s">
        <v>8</v>
      </c>
      <c r="B2" s="190"/>
      <c r="C2" s="190"/>
      <c r="D2" s="190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511" t="s">
        <v>10</v>
      </c>
      <c r="B3" s="421"/>
      <c r="C3" s="421"/>
      <c r="D3" s="421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512" t="s">
        <v>12</v>
      </c>
      <c r="B4" s="192"/>
      <c r="C4" s="192"/>
      <c r="D4" s="192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37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13"/>
      <c r="B6" s="19"/>
      <c r="C6" s="21" t="s">
        <v>14</v>
      </c>
      <c r="D6" s="20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14"/>
      <c r="B7" s="3"/>
      <c r="C7" s="25" t="s">
        <v>15</v>
      </c>
      <c r="D7" s="25"/>
      <c r="E7" s="25"/>
      <c r="F7" s="26"/>
      <c r="G7" s="27"/>
      <c r="H7" s="5"/>
      <c r="J7" s="515"/>
      <c r="K7" s="5"/>
      <c r="L7" s="428"/>
      <c r="M7" s="428"/>
      <c r="N7" s="429"/>
      <c r="O7" s="4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16"/>
      <c r="B8" s="29"/>
      <c r="C8" s="31" t="s">
        <v>16</v>
      </c>
      <c r="D8" s="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372"/>
      <c r="B9" s="577" t="s">
        <v>362</v>
      </c>
      <c r="C9" s="25"/>
      <c r="D9" s="25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13"/>
      <c r="B10" s="19"/>
      <c r="C10" s="20"/>
      <c r="D10" s="20"/>
      <c r="E10" s="20"/>
      <c r="F10" s="431" t="s">
        <v>112</v>
      </c>
      <c r="G10" s="432"/>
      <c r="H10" s="5"/>
      <c r="I10" s="48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516"/>
      <c r="B11" s="29"/>
      <c r="C11" s="30"/>
      <c r="D11" s="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372"/>
      <c r="B12" s="626" t="s">
        <v>114</v>
      </c>
      <c r="C12" s="606"/>
      <c r="D12" s="606"/>
      <c r="E12" s="606"/>
      <c r="F12" s="606"/>
      <c r="G12" s="45" t="s">
        <v>123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372" t="s">
        <v>115</v>
      </c>
      <c r="B13" s="46"/>
      <c r="C13" s="42"/>
      <c r="D13" s="42"/>
      <c r="E13" s="46"/>
      <c r="F13" s="46"/>
      <c r="G13" s="435" t="s">
        <v>116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9.5" customHeight="1">
      <c r="A14" s="628" t="s">
        <v>117</v>
      </c>
      <c r="B14" s="600"/>
      <c r="C14" s="600"/>
      <c r="D14" s="600"/>
      <c r="E14" s="600"/>
      <c r="F14" s="600"/>
      <c r="G14" s="60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37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517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</row>
    <row r="17" spans="1:26" ht="17.25" customHeight="1">
      <c r="A17" s="518" t="s">
        <v>363</v>
      </c>
      <c r="B17" s="447" t="s">
        <v>364</v>
      </c>
      <c r="C17" s="631"/>
      <c r="D17" s="449"/>
      <c r="E17" s="449"/>
      <c r="F17" s="449"/>
      <c r="G17" s="449"/>
      <c r="H17" s="520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18" customHeight="1">
      <c r="A18" s="521" t="s">
        <v>365</v>
      </c>
      <c r="B18" s="456" t="s">
        <v>366</v>
      </c>
      <c r="C18" s="457"/>
      <c r="D18" s="458"/>
      <c r="E18" s="458"/>
      <c r="F18" s="460"/>
      <c r="G18" s="460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18" customHeight="1">
      <c r="A19" s="523" t="s">
        <v>367</v>
      </c>
      <c r="B19" s="462" t="s">
        <v>368</v>
      </c>
      <c r="C19" s="463" t="s">
        <v>3</v>
      </c>
      <c r="D19" s="556">
        <v>8</v>
      </c>
      <c r="E19" s="464"/>
      <c r="F19" s="465"/>
      <c r="G19" s="465"/>
      <c r="H19" s="453"/>
      <c r="I19" s="453"/>
      <c r="J19" s="453"/>
      <c r="K19" s="454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6" ht="22.5" customHeight="1">
      <c r="A20" s="523" t="s">
        <v>369</v>
      </c>
      <c r="B20" s="462" t="s">
        <v>370</v>
      </c>
      <c r="C20" s="463" t="s">
        <v>3</v>
      </c>
      <c r="D20" s="556">
        <v>14</v>
      </c>
      <c r="E20" s="464"/>
      <c r="F20" s="465"/>
      <c r="G20" s="465"/>
      <c r="H20" s="453"/>
      <c r="I20" s="45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ht="18" customHeight="1">
      <c r="A21" s="521" t="s">
        <v>371</v>
      </c>
      <c r="B21" s="466" t="s">
        <v>372</v>
      </c>
      <c r="C21" s="457"/>
      <c r="D21" s="555"/>
      <c r="E21" s="458"/>
      <c r="F21" s="460"/>
      <c r="G21" s="460"/>
      <c r="H21" s="453"/>
      <c r="I21" s="45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18" customHeight="1">
      <c r="A22" s="523" t="s">
        <v>373</v>
      </c>
      <c r="B22" s="588" t="s">
        <v>661</v>
      </c>
      <c r="C22" s="463" t="s">
        <v>2</v>
      </c>
      <c r="D22" s="556">
        <v>127</v>
      </c>
      <c r="E22" s="464"/>
      <c r="F22" s="465"/>
      <c r="G22" s="465"/>
      <c r="H22" s="453"/>
      <c r="I22" s="453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30" customHeight="1">
      <c r="A23" s="523" t="s">
        <v>374</v>
      </c>
      <c r="B23" s="588" t="s">
        <v>662</v>
      </c>
      <c r="C23" s="463" t="s">
        <v>4</v>
      </c>
      <c r="D23" s="556">
        <v>13.2</v>
      </c>
      <c r="E23" s="464"/>
      <c r="F23" s="465"/>
      <c r="G23" s="465"/>
      <c r="H23" s="453"/>
      <c r="I23" s="45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18" customHeight="1">
      <c r="A24" s="523" t="s">
        <v>375</v>
      </c>
      <c r="B24" s="588" t="s">
        <v>663</v>
      </c>
      <c r="C24" s="463" t="s">
        <v>4</v>
      </c>
      <c r="D24" s="556">
        <v>10.8</v>
      </c>
      <c r="E24" s="464"/>
      <c r="F24" s="465"/>
      <c r="G24" s="465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21" customHeight="1">
      <c r="A25" s="523" t="s">
        <v>376</v>
      </c>
      <c r="B25" s="588" t="s">
        <v>664</v>
      </c>
      <c r="C25" s="463" t="s">
        <v>4</v>
      </c>
      <c r="D25" s="556">
        <v>11.8</v>
      </c>
      <c r="E25" s="464"/>
      <c r="F25" s="465"/>
      <c r="G25" s="465"/>
      <c r="H25" s="453"/>
      <c r="I25" s="453"/>
      <c r="J25" s="453"/>
      <c r="K25" s="454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</row>
    <row r="26" spans="1:26" ht="18" customHeight="1">
      <c r="A26" s="523" t="s">
        <v>377</v>
      </c>
      <c r="B26" s="588" t="s">
        <v>665</v>
      </c>
      <c r="C26" s="463" t="s">
        <v>4</v>
      </c>
      <c r="D26" s="556">
        <v>21.4</v>
      </c>
      <c r="E26" s="464"/>
      <c r="F26" s="465"/>
      <c r="G26" s="465"/>
      <c r="H26" s="453"/>
      <c r="I26" s="453"/>
      <c r="J26" s="453"/>
      <c r="K26" s="454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</row>
    <row r="27" spans="1:26" s="590" customFormat="1" ht="18.75" customHeight="1">
      <c r="A27" s="589" t="s">
        <v>669</v>
      </c>
      <c r="B27" s="591" t="s">
        <v>666</v>
      </c>
      <c r="C27" s="463" t="s">
        <v>4</v>
      </c>
      <c r="D27" s="632">
        <v>21.1</v>
      </c>
      <c r="E27" s="633"/>
      <c r="F27" s="630"/>
      <c r="G27" s="465"/>
      <c r="H27" s="453"/>
      <c r="I27" s="453"/>
      <c r="J27" s="453"/>
      <c r="K27" s="454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</row>
    <row r="28" spans="1:26" s="590" customFormat="1" ht="28.5" customHeight="1">
      <c r="A28" s="589" t="s">
        <v>670</v>
      </c>
      <c r="B28" s="591" t="s">
        <v>667</v>
      </c>
      <c r="C28" s="463" t="s">
        <v>4</v>
      </c>
      <c r="D28" s="632">
        <v>16</v>
      </c>
      <c r="E28" s="633"/>
      <c r="F28" s="630"/>
      <c r="G28" s="465"/>
      <c r="H28" s="453"/>
      <c r="I28" s="453"/>
      <c r="J28" s="453"/>
      <c r="K28" s="454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</row>
    <row r="29" spans="1:26" s="590" customFormat="1" ht="18.75" customHeight="1">
      <c r="A29" s="589" t="s">
        <v>671</v>
      </c>
      <c r="B29" s="591" t="s">
        <v>668</v>
      </c>
      <c r="C29" s="463" t="s">
        <v>4</v>
      </c>
      <c r="D29" s="632">
        <v>4</v>
      </c>
      <c r="E29" s="633"/>
      <c r="F29" s="630"/>
      <c r="G29" s="465"/>
      <c r="H29" s="453"/>
      <c r="I29" s="453"/>
      <c r="J29" s="453"/>
      <c r="K29" s="454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</row>
    <row r="30" spans="1:26" ht="18" customHeight="1">
      <c r="A30" s="521" t="s">
        <v>378</v>
      </c>
      <c r="B30" s="466" t="s">
        <v>379</v>
      </c>
      <c r="C30" s="457"/>
      <c r="D30" s="555"/>
      <c r="E30" s="458"/>
      <c r="F30" s="460"/>
      <c r="G30" s="460"/>
      <c r="H30" s="453"/>
      <c r="I30" s="453"/>
      <c r="J30" s="453"/>
      <c r="K30" s="454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</row>
    <row r="31" spans="1:26" ht="30" customHeight="1">
      <c r="A31" s="523" t="s">
        <v>380</v>
      </c>
      <c r="B31" s="462" t="s">
        <v>381</v>
      </c>
      <c r="C31" s="463" t="s">
        <v>2</v>
      </c>
      <c r="D31" s="556">
        <v>45</v>
      </c>
      <c r="E31" s="464"/>
      <c r="F31" s="465"/>
      <c r="G31" s="465"/>
      <c r="H31" s="453"/>
      <c r="I31" s="453"/>
      <c r="J31" s="453"/>
      <c r="K31" s="454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</row>
    <row r="32" spans="1:26" ht="54.75" customHeight="1">
      <c r="A32" s="523" t="s">
        <v>382</v>
      </c>
      <c r="B32" s="462" t="s">
        <v>383</v>
      </c>
      <c r="C32" s="463" t="s">
        <v>4</v>
      </c>
      <c r="D32" s="556">
        <v>28</v>
      </c>
      <c r="E32" s="464"/>
      <c r="F32" s="465"/>
      <c r="G32" s="465"/>
      <c r="H32" s="453"/>
      <c r="I32" s="453"/>
      <c r="J32" s="453"/>
      <c r="K32" s="454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</row>
    <row r="33" spans="1:26" ht="54.75" customHeight="1">
      <c r="A33" s="523" t="s">
        <v>384</v>
      </c>
      <c r="B33" s="462" t="s">
        <v>385</v>
      </c>
      <c r="C33" s="463" t="s">
        <v>3</v>
      </c>
      <c r="D33" s="556">
        <v>2</v>
      </c>
      <c r="E33" s="464"/>
      <c r="F33" s="465"/>
      <c r="G33" s="465"/>
      <c r="H33" s="453"/>
      <c r="I33" s="453"/>
      <c r="J33" s="453"/>
      <c r="K33" s="454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</row>
    <row r="34" spans="1:26" ht="21" customHeight="1">
      <c r="A34" s="525"/>
      <c r="B34" s="475" t="s">
        <v>132</v>
      </c>
      <c r="C34" s="476"/>
      <c r="D34" s="477"/>
      <c r="E34" s="478"/>
      <c r="F34" s="479"/>
      <c r="G34" s="480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</row>
    <row r="35" spans="1:26" ht="21" customHeight="1">
      <c r="A35" s="526"/>
      <c r="B35" s="411" t="s">
        <v>386</v>
      </c>
      <c r="C35" s="527">
        <v>0.2</v>
      </c>
      <c r="D35" s="528"/>
      <c r="E35" s="529"/>
      <c r="F35" s="530"/>
      <c r="G35" s="530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</row>
    <row r="36" spans="1:26" ht="22.5" customHeight="1">
      <c r="A36" s="526"/>
      <c r="B36" s="484" t="s">
        <v>134</v>
      </c>
      <c r="C36" s="476"/>
      <c r="D36" s="485"/>
      <c r="E36" s="486"/>
      <c r="F36" s="629"/>
      <c r="G36" s="61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</row>
    <row r="37" spans="1:26" ht="16.5" customHeight="1">
      <c r="A37" s="531"/>
      <c r="B37" s="489"/>
      <c r="C37" s="206"/>
      <c r="D37" s="490"/>
      <c r="E37" s="206"/>
      <c r="F37" s="206"/>
      <c r="G37" s="491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</row>
    <row r="38" spans="1:26" ht="15.75" customHeight="1">
      <c r="A38" s="531"/>
      <c r="B38" s="206"/>
      <c r="C38" s="532" t="s">
        <v>21</v>
      </c>
      <c r="D38" s="490"/>
      <c r="E38" s="206"/>
      <c r="F38" s="206"/>
      <c r="G38" s="491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</row>
    <row r="39" spans="1:26" ht="16.5" customHeight="1">
      <c r="A39" s="531"/>
      <c r="B39" s="206"/>
      <c r="C39" s="493"/>
      <c r="D39" s="490"/>
      <c r="E39" s="206"/>
      <c r="F39" s="206"/>
      <c r="G39" s="491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</row>
    <row r="40" spans="1:26" ht="22.5" customHeight="1">
      <c r="A40" s="531"/>
      <c r="B40" s="494"/>
      <c r="C40" s="495" t="s">
        <v>360</v>
      </c>
      <c r="D40" s="496"/>
      <c r="E40" s="497"/>
      <c r="F40" s="498"/>
      <c r="G40" s="491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</row>
    <row r="41" spans="1:26" ht="16.5" customHeight="1">
      <c r="A41" s="531"/>
      <c r="B41" s="499"/>
      <c r="C41" s="500" t="s">
        <v>361</v>
      </c>
      <c r="D41" s="490"/>
      <c r="E41" s="206"/>
      <c r="F41" s="501"/>
      <c r="G41" s="491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</row>
    <row r="42" spans="1:26" ht="67.5" customHeight="1">
      <c r="A42" s="531"/>
      <c r="B42" s="502"/>
      <c r="C42" s="503"/>
      <c r="D42" s="504"/>
      <c r="E42" s="505"/>
      <c r="F42" s="506"/>
      <c r="G42" s="491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</row>
    <row r="43" spans="1:26" ht="16.5" customHeight="1">
      <c r="A43" s="531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</row>
    <row r="44" spans="1:26" ht="16.5" customHeight="1">
      <c r="A44" s="531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</row>
    <row r="45" spans="1:26" ht="16.5" customHeight="1">
      <c r="A45" s="531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</row>
    <row r="46" spans="1:26" ht="16.5" customHeight="1">
      <c r="A46" s="531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spans="1:26" ht="16.5" customHeight="1">
      <c r="A47" s="531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</row>
    <row r="48" spans="1:26" ht="16.5" customHeight="1">
      <c r="A48" s="531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</row>
    <row r="49" spans="1:26" ht="16.5" customHeight="1">
      <c r="A49" s="531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</row>
    <row r="50" spans="1:26" ht="16.5" customHeight="1">
      <c r="A50" s="531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</row>
    <row r="51" spans="1:26" ht="16.5" customHeight="1">
      <c r="A51" s="531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</row>
    <row r="52" spans="1:26" ht="16.5" customHeight="1">
      <c r="A52" s="531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</row>
    <row r="53" spans="1:26" ht="16.5" customHeight="1">
      <c r="A53" s="531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</row>
    <row r="54" spans="1:26" ht="16.5" customHeight="1">
      <c r="A54" s="531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</row>
    <row r="55" spans="1:26" ht="16.5" customHeight="1">
      <c r="A55" s="531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</row>
    <row r="56" spans="1:26" ht="16.5" customHeight="1">
      <c r="A56" s="531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</row>
    <row r="57" spans="1:26" ht="16.5" customHeight="1">
      <c r="A57" s="531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</row>
    <row r="58" spans="1:26" ht="16.5" customHeight="1">
      <c r="A58" s="531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</row>
    <row r="59" spans="1:26" ht="16.5" customHeight="1">
      <c r="A59" s="531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</row>
    <row r="60" spans="1:26" ht="16.5" customHeight="1">
      <c r="A60" s="531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</row>
    <row r="61" spans="1:26" ht="16.5" customHeight="1">
      <c r="A61" s="531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</row>
    <row r="62" spans="1:26" ht="16.5" customHeight="1">
      <c r="A62" s="531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</row>
    <row r="63" spans="1:26" ht="16.5" customHeight="1">
      <c r="A63" s="531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</row>
    <row r="64" spans="1:26" ht="16.5" customHeight="1">
      <c r="A64" s="531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</row>
    <row r="65" spans="1:26" ht="16.5" customHeight="1">
      <c r="A65" s="531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</row>
    <row r="66" spans="1:26" ht="16.5" customHeight="1">
      <c r="A66" s="531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</row>
    <row r="67" spans="1:26" ht="16.5" customHeight="1">
      <c r="A67" s="531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</row>
    <row r="68" spans="1:26" ht="16.5" customHeight="1">
      <c r="A68" s="531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</row>
    <row r="69" spans="1:26" ht="16.5" customHeight="1">
      <c r="A69" s="531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</row>
    <row r="70" spans="1:26" ht="16.5" customHeight="1">
      <c r="A70" s="531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</row>
    <row r="71" spans="1:26" ht="16.5" customHeight="1">
      <c r="A71" s="531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</row>
    <row r="72" spans="1:26" ht="16.5" customHeight="1">
      <c r="A72" s="531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</row>
    <row r="73" spans="1:26" ht="16.5" customHeight="1">
      <c r="A73" s="531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</row>
    <row r="74" spans="1:26" ht="16.5" customHeight="1">
      <c r="A74" s="531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</row>
    <row r="75" spans="1:26" ht="16.5" customHeight="1">
      <c r="A75" s="531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</row>
    <row r="76" spans="1:26" ht="16.5" customHeight="1">
      <c r="A76" s="531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</row>
    <row r="77" spans="1:26" ht="16.5" customHeight="1">
      <c r="A77" s="531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</row>
    <row r="78" spans="1:26" ht="16.5" customHeight="1">
      <c r="A78" s="531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</row>
    <row r="79" spans="1:26" ht="16.5" customHeight="1">
      <c r="A79" s="531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</row>
    <row r="80" spans="1:26" ht="16.5" customHeight="1">
      <c r="A80" s="531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</row>
    <row r="81" spans="1:26" ht="16.5" customHeight="1">
      <c r="A81" s="531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</row>
    <row r="82" spans="1:26" ht="16.5" customHeight="1">
      <c r="A82" s="531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</row>
    <row r="83" spans="1:26" ht="16.5" customHeight="1">
      <c r="A83" s="531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</row>
    <row r="84" spans="1:26" ht="16.5" customHeight="1">
      <c r="A84" s="531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</row>
    <row r="85" spans="1:26" ht="16.5" customHeight="1">
      <c r="A85" s="531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</row>
    <row r="86" spans="1:26" ht="16.5" customHeight="1">
      <c r="A86" s="531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</row>
    <row r="87" spans="1:26" ht="16.5" customHeight="1">
      <c r="A87" s="531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</row>
    <row r="88" spans="1:26" ht="16.5" customHeight="1">
      <c r="A88" s="531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</row>
    <row r="89" spans="1:26" ht="16.5" customHeight="1">
      <c r="A89" s="531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</row>
    <row r="90" spans="1:26" ht="16.5" customHeight="1">
      <c r="A90" s="531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</row>
    <row r="91" spans="1:26" ht="16.5" customHeight="1">
      <c r="A91" s="531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</row>
    <row r="92" spans="1:26" ht="16.5" customHeight="1">
      <c r="A92" s="531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</row>
    <row r="93" spans="1:26" ht="16.5" customHeight="1">
      <c r="A93" s="531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</row>
    <row r="94" spans="1:26" ht="16.5" customHeight="1">
      <c r="A94" s="531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</row>
    <row r="95" spans="1:26" ht="16.5" customHeight="1">
      <c r="A95" s="531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</row>
    <row r="96" spans="1:26" ht="16.5" customHeight="1">
      <c r="A96" s="531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</row>
    <row r="97" spans="1:26" ht="16.5" customHeight="1">
      <c r="A97" s="531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</row>
    <row r="98" spans="1:26" ht="16.5" customHeight="1">
      <c r="A98" s="531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</row>
    <row r="99" spans="1:26" ht="16.5" customHeight="1">
      <c r="A99" s="531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</row>
    <row r="100" spans="1:26" ht="16.5" customHeight="1">
      <c r="A100" s="531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</row>
    <row r="101" spans="1:26" ht="16.5" customHeight="1">
      <c r="A101" s="531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</row>
    <row r="102" spans="1:26" ht="16.5" customHeight="1">
      <c r="A102" s="531"/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</row>
    <row r="103" spans="1:26" ht="16.5" customHeight="1">
      <c r="A103" s="531"/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</row>
    <row r="104" spans="1:26" ht="16.5" customHeight="1">
      <c r="A104" s="531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</row>
    <row r="105" spans="1:26" ht="16.5" customHeight="1">
      <c r="A105" s="531"/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</row>
    <row r="106" spans="1:26" ht="16.5" customHeight="1">
      <c r="A106" s="531"/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</row>
    <row r="107" spans="1:26" ht="16.5" customHeight="1">
      <c r="A107" s="531"/>
      <c r="B107" s="206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</row>
    <row r="108" spans="1:26" ht="16.5" customHeight="1">
      <c r="A108" s="531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</row>
    <row r="109" spans="1:26" ht="16.5" customHeight="1">
      <c r="A109" s="531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</row>
    <row r="110" spans="1:26" ht="16.5" customHeight="1">
      <c r="A110" s="531"/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</row>
    <row r="111" spans="1:26" ht="16.5" customHeight="1">
      <c r="A111" s="531"/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  <c r="Z111" s="206"/>
    </row>
    <row r="112" spans="1:26" ht="16.5" customHeight="1">
      <c r="A112" s="531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</row>
    <row r="113" spans="1:26" ht="16.5" customHeight="1">
      <c r="A113" s="531"/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</row>
    <row r="114" spans="1:26" ht="16.5" customHeight="1">
      <c r="A114" s="531"/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</row>
    <row r="115" spans="1:26" ht="16.5" customHeight="1">
      <c r="A115" s="531"/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  <c r="Z115" s="206"/>
    </row>
    <row r="116" spans="1:26" ht="16.5" customHeight="1">
      <c r="A116" s="531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</row>
    <row r="117" spans="1:26" ht="16.5" customHeight="1">
      <c r="A117" s="531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</row>
    <row r="118" spans="1:26" ht="16.5" customHeight="1">
      <c r="A118" s="531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</row>
    <row r="119" spans="1:26" ht="16.5" customHeight="1">
      <c r="A119" s="531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</row>
    <row r="120" spans="1:26" ht="16.5" customHeight="1">
      <c r="A120" s="531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</row>
    <row r="121" spans="1:26" ht="16.5" customHeight="1">
      <c r="A121" s="531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</row>
    <row r="122" spans="1:26" ht="16.5" customHeight="1">
      <c r="A122" s="531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</row>
    <row r="123" spans="1:26" ht="16.5" customHeight="1">
      <c r="A123" s="531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</row>
    <row r="124" spans="1:26" ht="16.5" customHeight="1">
      <c r="A124" s="531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</row>
    <row r="125" spans="1:26" ht="16.5" customHeight="1">
      <c r="A125" s="531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</row>
    <row r="126" spans="1:26" ht="16.5" customHeight="1">
      <c r="A126" s="531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</row>
    <row r="127" spans="1:26" ht="16.5" customHeight="1">
      <c r="A127" s="531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</row>
    <row r="128" spans="1:26" ht="16.5" customHeight="1">
      <c r="A128" s="531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</row>
    <row r="129" spans="1:26" ht="16.5" customHeight="1">
      <c r="A129" s="531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</row>
    <row r="130" spans="1:26" ht="16.5" customHeight="1">
      <c r="A130" s="531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</row>
    <row r="131" spans="1:26" ht="16.5" customHeight="1">
      <c r="A131" s="531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</row>
    <row r="132" spans="1:26" ht="16.5" customHeight="1">
      <c r="A132" s="531"/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</row>
    <row r="133" spans="1:26" ht="16.5" customHeight="1">
      <c r="A133" s="531"/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</row>
    <row r="134" spans="1:26" ht="16.5" customHeight="1">
      <c r="A134" s="531"/>
      <c r="B134" s="206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</row>
    <row r="135" spans="1:26" ht="16.5" customHeight="1">
      <c r="A135" s="531"/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</row>
    <row r="136" spans="1:26" ht="16.5" customHeight="1">
      <c r="A136" s="531"/>
      <c r="B136" s="206"/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</row>
    <row r="137" spans="1:26" ht="16.5" customHeight="1">
      <c r="A137" s="531"/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</row>
    <row r="138" spans="1:26" ht="16.5" customHeight="1">
      <c r="A138" s="531"/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</row>
    <row r="139" spans="1:26" ht="16.5" customHeight="1">
      <c r="A139" s="531"/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</row>
    <row r="140" spans="1:26" ht="16.5" customHeight="1">
      <c r="A140" s="531"/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</row>
    <row r="141" spans="1:26" ht="16.5" customHeight="1">
      <c r="A141" s="531"/>
      <c r="B141" s="206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</row>
    <row r="142" spans="1:26" ht="16.5" customHeight="1">
      <c r="A142" s="531"/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</row>
    <row r="143" spans="1:26" ht="16.5" customHeight="1">
      <c r="A143" s="531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</row>
    <row r="144" spans="1:26" ht="16.5" customHeight="1">
      <c r="A144" s="531"/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</row>
    <row r="145" spans="1:26" ht="16.5" customHeight="1">
      <c r="A145" s="531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</row>
    <row r="146" spans="1:26" ht="16.5" customHeight="1">
      <c r="A146" s="531"/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</row>
    <row r="147" spans="1:26" ht="16.5" customHeight="1">
      <c r="A147" s="531"/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</row>
    <row r="148" spans="1:26" ht="16.5" customHeight="1">
      <c r="A148" s="531"/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</row>
    <row r="149" spans="1:26" ht="16.5" customHeight="1">
      <c r="A149" s="531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</row>
    <row r="150" spans="1:26" ht="16.5" customHeight="1">
      <c r="A150" s="531"/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</row>
    <row r="151" spans="1:26" ht="16.5" customHeight="1">
      <c r="A151" s="531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</row>
    <row r="152" spans="1:26" ht="16.5" customHeight="1">
      <c r="A152" s="531"/>
      <c r="B152" s="206"/>
      <c r="C152" s="206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</row>
    <row r="153" spans="1:26" ht="16.5" customHeight="1">
      <c r="A153" s="531"/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</row>
    <row r="154" spans="1:26" ht="16.5" customHeight="1">
      <c r="A154" s="531"/>
      <c r="B154" s="206"/>
      <c r="C154" s="206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</row>
    <row r="155" spans="1:26" ht="16.5" customHeight="1">
      <c r="A155" s="531"/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</row>
    <row r="156" spans="1:26" ht="16.5" customHeight="1">
      <c r="A156" s="531"/>
      <c r="B156" s="206"/>
      <c r="C156" s="206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</row>
    <row r="157" spans="1:26" ht="16.5" customHeight="1">
      <c r="A157" s="531"/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</row>
    <row r="158" spans="1:26" ht="16.5" customHeight="1">
      <c r="A158" s="531"/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</row>
    <row r="159" spans="1:26" ht="16.5" customHeight="1">
      <c r="A159" s="531"/>
      <c r="B159" s="206"/>
      <c r="C159" s="206"/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</row>
    <row r="160" spans="1:26" ht="16.5" customHeight="1">
      <c r="A160" s="531"/>
      <c r="B160" s="206"/>
      <c r="C160" s="206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</row>
    <row r="161" spans="1:26" ht="16.5" customHeight="1">
      <c r="A161" s="531"/>
      <c r="B161" s="206"/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</row>
    <row r="162" spans="1:26" ht="16.5" customHeight="1">
      <c r="A162" s="531"/>
      <c r="B162" s="206"/>
      <c r="C162" s="206"/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</row>
    <row r="163" spans="1:26" ht="16.5" customHeight="1">
      <c r="A163" s="531"/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</row>
    <row r="164" spans="1:26" ht="16.5" customHeight="1">
      <c r="A164" s="531"/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  <c r="Z164" s="206"/>
    </row>
    <row r="165" spans="1:26" ht="16.5" customHeight="1">
      <c r="A165" s="531"/>
      <c r="B165" s="206"/>
      <c r="C165" s="206"/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  <c r="Z165" s="206"/>
    </row>
    <row r="166" spans="1:26" ht="16.5" customHeight="1">
      <c r="A166" s="531"/>
      <c r="B166" s="206"/>
      <c r="C166" s="206"/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  <c r="Z166" s="206"/>
    </row>
    <row r="167" spans="1:26" ht="16.5" customHeight="1">
      <c r="A167" s="531"/>
      <c r="B167" s="206"/>
      <c r="C167" s="206"/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  <c r="Z167" s="206"/>
    </row>
    <row r="168" spans="1:26" ht="16.5" customHeight="1">
      <c r="A168" s="531"/>
      <c r="B168" s="206"/>
      <c r="C168" s="206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</row>
    <row r="169" spans="1:26" ht="16.5" customHeight="1">
      <c r="A169" s="531"/>
      <c r="B169" s="206"/>
      <c r="C169" s="206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</row>
    <row r="170" spans="1:26" ht="16.5" customHeight="1">
      <c r="A170" s="531"/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  <c r="Z170" s="206"/>
    </row>
    <row r="171" spans="1:26" ht="16.5" customHeight="1">
      <c r="A171" s="531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</row>
    <row r="172" spans="1:26" ht="16.5" customHeight="1">
      <c r="A172" s="531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</row>
    <row r="173" spans="1:26" ht="16.5" customHeight="1">
      <c r="A173" s="531"/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</row>
    <row r="174" spans="1:26" ht="16.5" customHeight="1">
      <c r="A174" s="531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</row>
    <row r="175" spans="1:26" ht="16.5" customHeight="1">
      <c r="A175" s="531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</row>
    <row r="176" spans="1:26" ht="16.5" customHeight="1">
      <c r="A176" s="531"/>
      <c r="B176" s="206"/>
      <c r="C176" s="206"/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</row>
    <row r="177" spans="1:26" ht="16.5" customHeight="1">
      <c r="A177" s="531"/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</row>
    <row r="178" spans="1:26" ht="16.5" customHeight="1">
      <c r="A178" s="531"/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</row>
    <row r="179" spans="1:26" ht="16.5" customHeight="1">
      <c r="A179" s="531"/>
      <c r="B179" s="206"/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</row>
    <row r="180" spans="1:26" ht="16.5" customHeight="1">
      <c r="A180" s="531"/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</row>
    <row r="181" spans="1:26" ht="16.5" customHeight="1">
      <c r="A181" s="531"/>
      <c r="B181" s="206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</row>
    <row r="182" spans="1:26" ht="16.5" customHeight="1">
      <c r="A182" s="531"/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</row>
    <row r="183" spans="1:26" ht="16.5" customHeight="1">
      <c r="A183" s="531"/>
      <c r="B183" s="206"/>
      <c r="C183" s="206"/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</row>
    <row r="184" spans="1:26" ht="16.5" customHeight="1">
      <c r="A184" s="531"/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</row>
    <row r="185" spans="1:26" ht="16.5" customHeight="1">
      <c r="A185" s="531"/>
      <c r="B185" s="206"/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</row>
    <row r="186" spans="1:26" ht="16.5" customHeight="1">
      <c r="A186" s="531"/>
      <c r="B186" s="206"/>
      <c r="C186" s="206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</row>
    <row r="187" spans="1:26" ht="16.5" customHeight="1">
      <c r="A187" s="531"/>
      <c r="B187" s="206"/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</row>
    <row r="188" spans="1:26" ht="16.5" customHeight="1">
      <c r="A188" s="531"/>
      <c r="B188" s="206"/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</row>
    <row r="189" spans="1:26" ht="16.5" customHeight="1">
      <c r="A189" s="531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</row>
    <row r="190" spans="1:26" ht="16.5" customHeight="1">
      <c r="A190" s="531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</row>
    <row r="191" spans="1:26" ht="16.5" customHeight="1">
      <c r="A191" s="531"/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</row>
    <row r="192" spans="1:26" ht="16.5" customHeight="1">
      <c r="A192" s="531"/>
      <c r="B192" s="206"/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</row>
    <row r="193" spans="1:26" ht="16.5" customHeight="1">
      <c r="A193" s="531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</row>
    <row r="194" spans="1:26" ht="16.5" customHeight="1">
      <c r="A194" s="531"/>
      <c r="B194" s="206"/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</row>
    <row r="195" spans="1:26" ht="16.5" customHeight="1">
      <c r="A195" s="531"/>
      <c r="B195" s="206"/>
      <c r="C195" s="206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  <c r="Z195" s="206"/>
    </row>
    <row r="196" spans="1:26" ht="16.5" customHeight="1">
      <c r="A196" s="531"/>
      <c r="B196" s="206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</row>
    <row r="197" spans="1:26" ht="16.5" customHeight="1">
      <c r="A197" s="531"/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</row>
    <row r="198" spans="1:26" ht="16.5" customHeight="1">
      <c r="A198" s="531"/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  <c r="Z198" s="206"/>
    </row>
    <row r="199" spans="1:26" ht="16.5" customHeight="1">
      <c r="A199" s="531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  <c r="Z199" s="206"/>
    </row>
    <row r="200" spans="1:26" ht="16.5" customHeight="1">
      <c r="A200" s="531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</row>
    <row r="201" spans="1:26" ht="16.5" customHeight="1">
      <c r="A201" s="531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</row>
    <row r="202" spans="1:26" ht="16.5" customHeight="1">
      <c r="A202" s="531"/>
      <c r="B202" s="206"/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</row>
    <row r="203" spans="1:26" ht="16.5" customHeight="1">
      <c r="A203" s="531"/>
      <c r="B203" s="206"/>
      <c r="C203" s="206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  <c r="Z203" s="206"/>
    </row>
    <row r="204" spans="1:26" ht="16.5" customHeight="1">
      <c r="A204" s="531"/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</row>
    <row r="205" spans="1:26" ht="16.5" customHeight="1">
      <c r="A205" s="531"/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</row>
    <row r="206" spans="1:26" ht="16.5" customHeight="1">
      <c r="A206" s="531"/>
      <c r="B206" s="206"/>
      <c r="C206" s="206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</row>
    <row r="207" spans="1:26" ht="16.5" customHeight="1">
      <c r="A207" s="531"/>
      <c r="B207" s="206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</row>
    <row r="208" spans="1:26" ht="16.5" customHeight="1">
      <c r="A208" s="531"/>
      <c r="B208" s="206"/>
      <c r="C208" s="206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</row>
    <row r="209" spans="1:26" ht="16.5" customHeight="1">
      <c r="A209" s="531"/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</row>
    <row r="210" spans="1:26" ht="16.5" customHeight="1">
      <c r="A210" s="531"/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</row>
    <row r="211" spans="1:26" ht="16.5" customHeight="1">
      <c r="A211" s="531"/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</row>
    <row r="212" spans="1:26" ht="16.5" customHeight="1">
      <c r="A212" s="531"/>
      <c r="B212" s="206"/>
      <c r="C212" s="206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</row>
    <row r="213" spans="1:26" ht="16.5" customHeight="1">
      <c r="A213" s="531"/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</row>
    <row r="214" spans="1:26" ht="16.5" customHeight="1">
      <c r="A214" s="531"/>
      <c r="B214" s="206"/>
      <c r="C214" s="206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  <c r="Z214" s="206"/>
    </row>
    <row r="215" spans="1:26" ht="16.5" customHeight="1">
      <c r="A215" s="531"/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</row>
    <row r="216" spans="1:26" ht="16.5" customHeight="1">
      <c r="A216" s="531"/>
      <c r="B216" s="206"/>
      <c r="C216" s="206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</row>
    <row r="217" spans="1:26" ht="16.5" customHeight="1">
      <c r="A217" s="531"/>
      <c r="B217" s="206"/>
      <c r="C217" s="206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</row>
    <row r="218" spans="1:26" ht="16.5" customHeight="1">
      <c r="A218" s="531"/>
      <c r="B218" s="206"/>
      <c r="C218" s="206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</row>
    <row r="219" spans="1:26" ht="16.5" customHeight="1">
      <c r="A219" s="531"/>
      <c r="B219" s="206"/>
      <c r="C219" s="206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</row>
    <row r="220" spans="1:26" ht="16.5" customHeight="1">
      <c r="A220" s="531"/>
      <c r="B220" s="206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</row>
    <row r="221" spans="1:26" ht="16.5" customHeight="1">
      <c r="A221" s="531"/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  <c r="Z221" s="206"/>
    </row>
    <row r="222" spans="1:26" ht="16.5" customHeight="1">
      <c r="A222" s="531"/>
      <c r="B222" s="206"/>
      <c r="C222" s="206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</row>
    <row r="223" spans="1:26" ht="16.5" customHeight="1">
      <c r="A223" s="531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</row>
    <row r="224" spans="1:26" ht="16.5" customHeight="1">
      <c r="A224" s="531"/>
      <c r="B224" s="206"/>
      <c r="C224" s="206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</row>
    <row r="225" spans="1:26" ht="16.5" customHeight="1">
      <c r="A225" s="531"/>
      <c r="B225" s="206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  <c r="Z225" s="206"/>
    </row>
    <row r="226" spans="1:26" ht="16.5" customHeight="1">
      <c r="A226" s="531"/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  <c r="Z226" s="206"/>
    </row>
    <row r="227" spans="1:26" ht="16.5" customHeight="1">
      <c r="A227" s="531"/>
      <c r="B227" s="206"/>
      <c r="C227" s="206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  <c r="Z227" s="206"/>
    </row>
    <row r="228" spans="1:26" ht="16.5" customHeight="1">
      <c r="A228" s="531"/>
      <c r="B228" s="206"/>
      <c r="C228" s="206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  <c r="Z228" s="206"/>
    </row>
    <row r="229" spans="1:26" ht="16.5" customHeight="1">
      <c r="A229" s="531"/>
      <c r="B229" s="206"/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Z229" s="206"/>
    </row>
    <row r="230" spans="1:26" ht="16.5" customHeight="1">
      <c r="A230" s="531"/>
      <c r="B230" s="206"/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</row>
    <row r="231" spans="1:26" ht="16.5" customHeight="1">
      <c r="A231" s="531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</row>
    <row r="232" spans="1:26" ht="16.5" customHeight="1">
      <c r="A232" s="531"/>
      <c r="B232" s="206"/>
      <c r="C232" s="206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</row>
    <row r="233" spans="1:26" ht="16.5" customHeight="1">
      <c r="A233" s="531"/>
      <c r="B233" s="206"/>
      <c r="C233" s="206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</row>
    <row r="234" spans="1:26" ht="16.5" customHeight="1">
      <c r="A234" s="531"/>
      <c r="B234" s="206"/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</row>
    <row r="235" spans="1:26" ht="16.5" customHeight="1">
      <c r="A235" s="531"/>
      <c r="B235" s="206"/>
      <c r="C235" s="206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</row>
    <row r="236" spans="1:26" ht="16.5" customHeight="1">
      <c r="A236" s="531"/>
      <c r="B236" s="206"/>
      <c r="C236" s="206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</row>
    <row r="237" spans="1:26" ht="16.5" customHeight="1">
      <c r="A237" s="531"/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</row>
    <row r="238" spans="1:26" ht="16.5" customHeight="1">
      <c r="A238" s="531"/>
      <c r="B238" s="206"/>
      <c r="C238" s="206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</row>
    <row r="239" spans="1:26" ht="16.5" customHeight="1">
      <c r="A239" s="531"/>
      <c r="B239" s="206"/>
      <c r="C239" s="206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</row>
    <row r="240" spans="1:26" ht="16.5" customHeight="1">
      <c r="A240" s="531"/>
      <c r="B240" s="206"/>
      <c r="C240" s="206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</row>
    <row r="241" spans="1:26" ht="16.5" customHeight="1">
      <c r="A241" s="531"/>
      <c r="B241" s="206"/>
      <c r="C241" s="206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  <c r="Z241" s="206"/>
    </row>
    <row r="242" spans="1:26" ht="15.75" customHeight="1"/>
    <row r="243" spans="1:26" ht="15.75" customHeight="1"/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4">
    <mergeCell ref="B12:F12"/>
    <mergeCell ref="A14:G14"/>
    <mergeCell ref="D15:E15"/>
    <mergeCell ref="F36:G36"/>
  </mergeCells>
  <pageMargins left="0.51181102362204722" right="0.15748031496062992" top="0.39370078740157483" bottom="0.35433070866141736" header="0" footer="0"/>
  <pageSetup paperSize="9" scale="93" orientation="portrait" r:id="rId1"/>
  <headerFooter>
    <oddHeader>&amp;R&amp;F / &amp;D / &amp;A</oddHeader>
    <oddFooter>&amp;L​ Maîtrise d’œuvre : CTP architectes - Ordre des architectes : Languedoc Roussillon N° S12588 / MAF N° 257773N11 &amp;R&amp;P/</oddFooter>
  </headerFooter>
  <rowBreaks count="1" manualBreakCount="1">
    <brk id="37" max="6" man="1"/>
  </rowBreaks>
  <colBreaks count="1" manualBreakCount="1">
    <brk id="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1"/>
  <sheetViews>
    <sheetView topLeftCell="A7" zoomScaleNormal="100" workbookViewId="0">
      <selection activeCell="E17" sqref="E17:G45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22.7109375" customWidth="1"/>
    <col min="9" max="26" width="10.7109375" customWidth="1"/>
  </cols>
  <sheetData>
    <row r="1" spans="1:26">
      <c r="A1" s="509" t="s">
        <v>6</v>
      </c>
      <c r="B1" s="5"/>
      <c r="C1" s="5"/>
      <c r="D1" s="5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510" t="s">
        <v>8</v>
      </c>
      <c r="B2" s="190"/>
      <c r="C2" s="190"/>
      <c r="D2" s="190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511" t="s">
        <v>10</v>
      </c>
      <c r="B3" s="421"/>
      <c r="C3" s="421"/>
      <c r="D3" s="421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512" t="s">
        <v>12</v>
      </c>
      <c r="B4" s="192"/>
      <c r="C4" s="192"/>
      <c r="D4" s="192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37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13"/>
      <c r="B6" s="19"/>
      <c r="C6" s="21" t="s">
        <v>14</v>
      </c>
      <c r="D6" s="20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14"/>
      <c r="B7" s="3"/>
      <c r="C7" s="25" t="s">
        <v>15</v>
      </c>
      <c r="D7" s="25"/>
      <c r="E7" s="25"/>
      <c r="F7" s="26"/>
      <c r="G7" s="27"/>
      <c r="H7" s="5"/>
      <c r="J7" s="515"/>
      <c r="K7" s="5"/>
      <c r="L7" s="428"/>
      <c r="M7" s="428"/>
      <c r="N7" s="429"/>
      <c r="O7" s="4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16"/>
      <c r="B8" s="29"/>
      <c r="C8" s="31" t="s">
        <v>16</v>
      </c>
      <c r="D8" s="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372"/>
      <c r="B9" s="577" t="s">
        <v>387</v>
      </c>
      <c r="C9" s="25"/>
      <c r="D9" s="25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13"/>
      <c r="B10" s="19"/>
      <c r="C10" s="20"/>
      <c r="D10" s="20"/>
      <c r="E10" s="20"/>
      <c r="F10" s="431" t="s">
        <v>112</v>
      </c>
      <c r="G10" s="432"/>
      <c r="H10" s="5"/>
      <c r="I10" s="48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516"/>
      <c r="B11" s="29"/>
      <c r="C11" s="30"/>
      <c r="D11" s="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372"/>
      <c r="B12" s="626" t="s">
        <v>114</v>
      </c>
      <c r="C12" s="606"/>
      <c r="D12" s="606"/>
      <c r="E12" s="606"/>
      <c r="F12" s="606"/>
      <c r="G12" s="45" t="s">
        <v>124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372" t="s">
        <v>115</v>
      </c>
      <c r="B13" s="46"/>
      <c r="C13" s="42"/>
      <c r="D13" s="42"/>
      <c r="E13" s="46"/>
      <c r="F13" s="46"/>
      <c r="G13" s="435" t="s">
        <v>116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5.5" customHeight="1">
      <c r="A14" s="628" t="s">
        <v>117</v>
      </c>
      <c r="B14" s="600"/>
      <c r="C14" s="600"/>
      <c r="D14" s="600"/>
      <c r="E14" s="600"/>
      <c r="F14" s="600"/>
      <c r="G14" s="60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37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517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</row>
    <row r="17" spans="1:26" ht="17.25" customHeight="1">
      <c r="A17" s="533" t="s">
        <v>388</v>
      </c>
      <c r="B17" s="447" t="s">
        <v>389</v>
      </c>
      <c r="C17" s="519"/>
      <c r="D17" s="450"/>
      <c r="E17" s="450"/>
      <c r="F17" s="449"/>
      <c r="G17" s="449"/>
      <c r="H17" s="453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30" customHeight="1">
      <c r="A18" s="585" t="s">
        <v>390</v>
      </c>
      <c r="B18" s="462" t="s">
        <v>391</v>
      </c>
      <c r="C18" s="524" t="s">
        <v>2</v>
      </c>
      <c r="D18" s="556">
        <v>6.3</v>
      </c>
      <c r="E18" s="453"/>
      <c r="F18" s="465"/>
      <c r="G18" s="465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18" customHeight="1">
      <c r="A19" s="585" t="s">
        <v>392</v>
      </c>
      <c r="B19" s="588" t="s">
        <v>645</v>
      </c>
      <c r="C19" s="524" t="s">
        <v>2</v>
      </c>
      <c r="D19" s="556">
        <v>6.3</v>
      </c>
      <c r="E19" s="453"/>
      <c r="F19" s="465"/>
      <c r="G19" s="465"/>
      <c r="H19" s="453"/>
      <c r="I19" s="453"/>
      <c r="J19" s="453"/>
      <c r="K19" s="454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6" ht="30" customHeight="1">
      <c r="A20" s="585" t="s">
        <v>393</v>
      </c>
      <c r="B20" s="462" t="s">
        <v>394</v>
      </c>
      <c r="C20" s="524" t="s">
        <v>3</v>
      </c>
      <c r="D20" s="556">
        <v>1</v>
      </c>
      <c r="E20" s="453"/>
      <c r="F20" s="465"/>
      <c r="G20" s="465"/>
      <c r="H20" s="453"/>
      <c r="I20" s="45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ht="18" customHeight="1">
      <c r="A21" s="585" t="s">
        <v>392</v>
      </c>
      <c r="B21" s="588" t="s">
        <v>646</v>
      </c>
      <c r="C21" s="524" t="s">
        <v>2</v>
      </c>
      <c r="D21" s="556">
        <v>4.0999999999999996</v>
      </c>
      <c r="E21" s="453"/>
      <c r="F21" s="465"/>
      <c r="G21" s="465"/>
      <c r="H21" s="453"/>
      <c r="I21" s="45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30" customHeight="1">
      <c r="A22" s="585" t="s">
        <v>643</v>
      </c>
      <c r="B22" s="462" t="s">
        <v>395</v>
      </c>
      <c r="C22" s="524" t="s">
        <v>3</v>
      </c>
      <c r="D22" s="556">
        <v>1</v>
      </c>
      <c r="E22" s="453"/>
      <c r="F22" s="465"/>
      <c r="G22" s="465"/>
      <c r="H22" s="453"/>
      <c r="I22" s="453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18" customHeight="1">
      <c r="A23" s="585" t="s">
        <v>396</v>
      </c>
      <c r="B23" s="588" t="s">
        <v>647</v>
      </c>
      <c r="C23" s="524" t="s">
        <v>2</v>
      </c>
      <c r="D23" s="556">
        <v>1.45</v>
      </c>
      <c r="E23" s="453"/>
      <c r="F23" s="465"/>
      <c r="G23" s="465"/>
      <c r="H23" s="453"/>
      <c r="I23" s="45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30" customHeight="1">
      <c r="A24" s="585" t="s">
        <v>638</v>
      </c>
      <c r="B24" s="462" t="s">
        <v>397</v>
      </c>
      <c r="C24" s="524" t="s">
        <v>3</v>
      </c>
      <c r="D24" s="556">
        <v>1</v>
      </c>
      <c r="E24" s="453"/>
      <c r="F24" s="465"/>
      <c r="G24" s="465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18" customHeight="1">
      <c r="A25" s="585" t="s">
        <v>398</v>
      </c>
      <c r="B25" s="588" t="s">
        <v>648</v>
      </c>
      <c r="C25" s="524" t="s">
        <v>2</v>
      </c>
      <c r="D25" s="556">
        <v>3</v>
      </c>
      <c r="E25" s="453"/>
      <c r="F25" s="465"/>
      <c r="G25" s="465"/>
      <c r="H25" s="453"/>
      <c r="I25" s="453"/>
      <c r="J25" s="453"/>
      <c r="K25" s="454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</row>
    <row r="26" spans="1:26" ht="18" customHeight="1">
      <c r="A26" s="585" t="s">
        <v>399</v>
      </c>
      <c r="B26" s="588" t="s">
        <v>649</v>
      </c>
      <c r="C26" s="524" t="s">
        <v>2</v>
      </c>
      <c r="D26" s="556">
        <v>1.45</v>
      </c>
      <c r="E26" s="453"/>
      <c r="F26" s="465"/>
      <c r="G26" s="465"/>
      <c r="H26" s="453"/>
      <c r="I26" s="453"/>
      <c r="J26" s="453"/>
      <c r="K26" s="454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</row>
    <row r="27" spans="1:26" ht="30" customHeight="1">
      <c r="A27" s="585" t="s">
        <v>639</v>
      </c>
      <c r="B27" s="462" t="s">
        <v>400</v>
      </c>
      <c r="C27" s="524" t="s">
        <v>3</v>
      </c>
      <c r="D27" s="556">
        <v>3</v>
      </c>
      <c r="E27" s="453"/>
      <c r="F27" s="465"/>
      <c r="G27" s="465"/>
      <c r="H27" s="453"/>
      <c r="I27" s="453"/>
      <c r="J27" s="453"/>
      <c r="K27" s="454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</row>
    <row r="28" spans="1:26" ht="18" customHeight="1">
      <c r="A28" s="585" t="s">
        <v>398</v>
      </c>
      <c r="B28" s="588" t="s">
        <v>650</v>
      </c>
      <c r="C28" s="524" t="s">
        <v>2</v>
      </c>
      <c r="D28" s="556">
        <v>5.4</v>
      </c>
      <c r="E28" s="453"/>
      <c r="F28" s="465"/>
      <c r="G28" s="465"/>
      <c r="H28" s="453"/>
      <c r="I28" s="453"/>
      <c r="J28" s="453"/>
      <c r="K28" s="454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</row>
    <row r="29" spans="1:26" ht="18" customHeight="1">
      <c r="A29" s="585" t="s">
        <v>399</v>
      </c>
      <c r="B29" s="588" t="s">
        <v>651</v>
      </c>
      <c r="C29" s="524" t="s">
        <v>2</v>
      </c>
      <c r="D29" s="556">
        <v>5.4</v>
      </c>
      <c r="E29" s="453"/>
      <c r="F29" s="465"/>
      <c r="G29" s="465"/>
      <c r="H29" s="453"/>
      <c r="I29" s="453"/>
      <c r="J29" s="453"/>
      <c r="K29" s="454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</row>
    <row r="30" spans="1:26" ht="30" customHeight="1">
      <c r="A30" s="585" t="s">
        <v>642</v>
      </c>
      <c r="B30" s="462" t="s">
        <v>401</v>
      </c>
      <c r="C30" s="524" t="s">
        <v>3</v>
      </c>
      <c r="D30" s="556">
        <v>1</v>
      </c>
      <c r="E30" s="453"/>
      <c r="F30" s="465"/>
      <c r="G30" s="465"/>
      <c r="H30" s="453"/>
      <c r="I30" s="453"/>
      <c r="J30" s="453"/>
      <c r="K30" s="454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</row>
    <row r="31" spans="1:26" ht="18" customHeight="1">
      <c r="A31" s="585" t="s">
        <v>398</v>
      </c>
      <c r="B31" s="588" t="s">
        <v>652</v>
      </c>
      <c r="C31" s="524" t="s">
        <v>2</v>
      </c>
      <c r="D31" s="556">
        <v>6.45</v>
      </c>
      <c r="E31" s="453"/>
      <c r="F31" s="465"/>
      <c r="G31" s="465"/>
      <c r="H31" s="453"/>
      <c r="I31" s="453"/>
      <c r="J31" s="453"/>
      <c r="K31" s="454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</row>
    <row r="32" spans="1:26" ht="18" customHeight="1">
      <c r="A32" s="585" t="s">
        <v>399</v>
      </c>
      <c r="B32" s="588" t="s">
        <v>653</v>
      </c>
      <c r="C32" s="524" t="s">
        <v>2</v>
      </c>
      <c r="D32" s="556">
        <v>6.45</v>
      </c>
      <c r="E32" s="453"/>
      <c r="F32" s="465"/>
      <c r="G32" s="465"/>
      <c r="H32" s="453"/>
      <c r="I32" s="453"/>
      <c r="J32" s="453"/>
      <c r="K32" s="454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</row>
    <row r="33" spans="1:26" s="583" customFormat="1" ht="28.5" customHeight="1">
      <c r="A33" s="584" t="s">
        <v>637</v>
      </c>
      <c r="B33" s="586" t="s">
        <v>644</v>
      </c>
      <c r="C33" s="579" t="s">
        <v>3</v>
      </c>
      <c r="D33" s="580">
        <v>1</v>
      </c>
      <c r="E33" s="581"/>
      <c r="F33" s="587"/>
      <c r="G33" s="587"/>
      <c r="H33" s="582"/>
      <c r="I33" s="582"/>
      <c r="J33" s="582"/>
      <c r="K33" s="582"/>
      <c r="L33" s="582"/>
      <c r="M33" s="582"/>
    </row>
    <row r="34" spans="1:26" ht="18" customHeight="1">
      <c r="A34" s="585" t="s">
        <v>402</v>
      </c>
      <c r="B34" s="462" t="s">
        <v>403</v>
      </c>
      <c r="C34" s="524" t="s">
        <v>3</v>
      </c>
      <c r="D34" s="556">
        <v>4</v>
      </c>
      <c r="E34" s="453"/>
      <c r="F34" s="465"/>
      <c r="G34" s="465"/>
      <c r="H34" s="453"/>
      <c r="I34" s="453"/>
      <c r="J34" s="453"/>
      <c r="K34" s="454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</row>
    <row r="35" spans="1:26" ht="18" customHeight="1">
      <c r="A35" s="585" t="s">
        <v>640</v>
      </c>
      <c r="B35" s="462" t="s">
        <v>404</v>
      </c>
      <c r="C35" s="524" t="s">
        <v>3</v>
      </c>
      <c r="D35" s="556">
        <v>3</v>
      </c>
      <c r="E35" s="453"/>
      <c r="F35" s="465"/>
      <c r="G35" s="465"/>
      <c r="H35" s="453"/>
      <c r="I35" s="453"/>
      <c r="J35" s="453"/>
      <c r="K35" s="454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</row>
    <row r="36" spans="1:26" ht="18" customHeight="1">
      <c r="A36" s="585" t="s">
        <v>641</v>
      </c>
      <c r="B36" s="462" t="s">
        <v>405</v>
      </c>
      <c r="C36" s="524" t="s">
        <v>3</v>
      </c>
      <c r="D36" s="556">
        <v>2</v>
      </c>
      <c r="E36" s="535"/>
      <c r="F36" s="465"/>
      <c r="G36" s="465"/>
      <c r="H36" s="453"/>
      <c r="I36" s="453"/>
      <c r="J36" s="453"/>
      <c r="K36" s="454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</row>
    <row r="37" spans="1:26" ht="18.75" customHeight="1">
      <c r="A37" s="525"/>
      <c r="B37" s="201" t="s">
        <v>132</v>
      </c>
      <c r="C37" s="193"/>
      <c r="D37" s="536"/>
      <c r="E37" s="202"/>
      <c r="F37" s="537"/>
      <c r="G37" s="538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</row>
    <row r="38" spans="1:26" ht="20.25" customHeight="1">
      <c r="A38" s="526"/>
      <c r="B38" s="194" t="s">
        <v>133</v>
      </c>
      <c r="C38" s="539">
        <v>0.2</v>
      </c>
      <c r="D38" s="540"/>
      <c r="E38" s="541"/>
      <c r="F38" s="542"/>
      <c r="G38" s="542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</row>
    <row r="39" spans="1:26" ht="22.5" customHeight="1">
      <c r="A39" s="526"/>
      <c r="B39" s="203" t="s">
        <v>134</v>
      </c>
      <c r="C39" s="55"/>
      <c r="D39" s="536"/>
      <c r="E39" s="202"/>
      <c r="F39" s="537"/>
      <c r="G39" s="538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</row>
    <row r="40" spans="1:26" ht="15.75" customHeight="1">
      <c r="A40" s="531"/>
      <c r="B40" s="489"/>
      <c r="C40" s="206"/>
      <c r="D40" s="490"/>
      <c r="E40" s="206"/>
      <c r="F40" s="206"/>
      <c r="G40" s="491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</row>
    <row r="41" spans="1:26" ht="51.75" customHeight="1">
      <c r="A41" s="531"/>
      <c r="B41" s="206"/>
      <c r="C41" s="532" t="s">
        <v>21</v>
      </c>
      <c r="D41" s="490"/>
      <c r="E41" s="206"/>
      <c r="F41" s="206"/>
      <c r="G41" s="491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</row>
    <row r="42" spans="1:26" ht="15.75" customHeight="1">
      <c r="A42" s="531"/>
      <c r="B42" s="206"/>
      <c r="C42" s="493"/>
      <c r="D42" s="490"/>
      <c r="E42" s="206"/>
      <c r="F42" s="206"/>
      <c r="G42" s="491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</row>
    <row r="43" spans="1:26" ht="22.5" customHeight="1">
      <c r="A43" s="531"/>
      <c r="B43" s="494"/>
      <c r="C43" s="495" t="s">
        <v>360</v>
      </c>
      <c r="D43" s="496"/>
      <c r="E43" s="497"/>
      <c r="F43" s="498"/>
      <c r="G43" s="491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</row>
    <row r="44" spans="1:26" ht="15.75" customHeight="1">
      <c r="A44" s="531"/>
      <c r="B44" s="499"/>
      <c r="C44" s="500" t="s">
        <v>361</v>
      </c>
      <c r="D44" s="490"/>
      <c r="E44" s="206"/>
      <c r="F44" s="501"/>
      <c r="G44" s="491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</row>
    <row r="45" spans="1:26" ht="67.5" customHeight="1">
      <c r="A45" s="531"/>
      <c r="B45" s="502"/>
      <c r="C45" s="503"/>
      <c r="D45" s="504"/>
      <c r="E45" s="505"/>
      <c r="F45" s="506"/>
      <c r="G45" s="491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</row>
    <row r="46" spans="1:26" ht="15.75" customHeight="1">
      <c r="A46" s="543"/>
    </row>
    <row r="47" spans="1:26" ht="15.75" customHeight="1">
      <c r="A47" s="543"/>
    </row>
    <row r="48" spans="1:26" ht="15.75" customHeight="1">
      <c r="A48" s="543"/>
    </row>
    <row r="49" spans="1:1" ht="15.75" customHeight="1">
      <c r="A49" s="543"/>
    </row>
    <row r="50" spans="1:1" ht="15.75" customHeight="1">
      <c r="A50" s="543"/>
    </row>
    <row r="51" spans="1:1" ht="15.75" customHeight="1">
      <c r="A51" s="543"/>
    </row>
    <row r="52" spans="1:1" ht="15.75" customHeight="1">
      <c r="A52" s="543"/>
    </row>
    <row r="53" spans="1:1" ht="15.75" customHeight="1">
      <c r="A53" s="543"/>
    </row>
    <row r="54" spans="1:1" ht="15.75" customHeight="1">
      <c r="A54" s="543"/>
    </row>
    <row r="55" spans="1:1" ht="15.75" customHeight="1">
      <c r="A55" s="543"/>
    </row>
    <row r="56" spans="1:1" ht="15.75" customHeight="1">
      <c r="A56" s="543"/>
    </row>
    <row r="57" spans="1:1" ht="15.75" customHeight="1">
      <c r="A57" s="543"/>
    </row>
    <row r="58" spans="1:1" ht="15.75" customHeight="1">
      <c r="A58" s="543"/>
    </row>
    <row r="59" spans="1:1" ht="15.75" customHeight="1">
      <c r="A59" s="543"/>
    </row>
    <row r="60" spans="1:1" ht="15.75" customHeight="1">
      <c r="A60" s="543"/>
    </row>
    <row r="61" spans="1:1" ht="15.75" customHeight="1">
      <c r="A61" s="543"/>
    </row>
    <row r="62" spans="1:1" ht="15.75" customHeight="1">
      <c r="A62" s="543"/>
    </row>
    <row r="63" spans="1:1" ht="15.75" customHeight="1">
      <c r="A63" s="543"/>
    </row>
    <row r="64" spans="1:1" ht="15.75" customHeight="1">
      <c r="A64" s="543"/>
    </row>
    <row r="65" spans="1:1" ht="15.75" customHeight="1">
      <c r="A65" s="543"/>
    </row>
    <row r="66" spans="1:1" ht="15.75" customHeight="1">
      <c r="A66" s="543"/>
    </row>
    <row r="67" spans="1:1" ht="15.75" customHeight="1">
      <c r="A67" s="543"/>
    </row>
    <row r="68" spans="1:1" ht="15.75" customHeight="1">
      <c r="A68" s="543"/>
    </row>
    <row r="69" spans="1:1" ht="15.75" customHeight="1">
      <c r="A69" s="543"/>
    </row>
    <row r="70" spans="1:1" ht="15.75" customHeight="1">
      <c r="A70" s="543"/>
    </row>
    <row r="71" spans="1:1" ht="15.75" customHeight="1">
      <c r="A71" s="543"/>
    </row>
    <row r="72" spans="1:1" ht="15.75" customHeight="1">
      <c r="A72" s="543"/>
    </row>
    <row r="73" spans="1:1" ht="15.75" customHeight="1">
      <c r="A73" s="543"/>
    </row>
    <row r="74" spans="1:1" ht="15.75" customHeight="1">
      <c r="A74" s="543"/>
    </row>
    <row r="75" spans="1:1" ht="15.75" customHeight="1">
      <c r="A75" s="543"/>
    </row>
    <row r="76" spans="1:1" ht="15.75" customHeight="1">
      <c r="A76" s="543"/>
    </row>
    <row r="77" spans="1:1" ht="15.75" customHeight="1">
      <c r="A77" s="543"/>
    </row>
    <row r="78" spans="1:1" ht="15.75" customHeight="1">
      <c r="A78" s="543"/>
    </row>
    <row r="79" spans="1:1" ht="15.75" customHeight="1">
      <c r="A79" s="543"/>
    </row>
    <row r="80" spans="1:1" ht="15.75" customHeight="1">
      <c r="A80" s="543"/>
    </row>
    <row r="81" spans="1:1" ht="15.75" customHeight="1">
      <c r="A81" s="543"/>
    </row>
    <row r="82" spans="1:1" ht="15.75" customHeight="1">
      <c r="A82" s="543"/>
    </row>
    <row r="83" spans="1:1" ht="15.75" customHeight="1">
      <c r="A83" s="543"/>
    </row>
    <row r="84" spans="1:1" ht="15.75" customHeight="1">
      <c r="A84" s="543"/>
    </row>
    <row r="85" spans="1:1" ht="15.75" customHeight="1">
      <c r="A85" s="543"/>
    </row>
    <row r="86" spans="1:1" ht="15.75" customHeight="1">
      <c r="A86" s="543"/>
    </row>
    <row r="87" spans="1:1" ht="15.75" customHeight="1">
      <c r="A87" s="543"/>
    </row>
    <row r="88" spans="1:1" ht="15.75" customHeight="1">
      <c r="A88" s="543"/>
    </row>
    <row r="89" spans="1:1" ht="15.75" customHeight="1">
      <c r="A89" s="543"/>
    </row>
    <row r="90" spans="1:1" ht="15.75" customHeight="1">
      <c r="A90" s="543"/>
    </row>
    <row r="91" spans="1:1" ht="15.75" customHeight="1">
      <c r="A91" s="543"/>
    </row>
    <row r="92" spans="1:1" ht="15.75" customHeight="1">
      <c r="A92" s="543"/>
    </row>
    <row r="93" spans="1:1" ht="15.75" customHeight="1">
      <c r="A93" s="543"/>
    </row>
    <row r="94" spans="1:1" ht="15.75" customHeight="1">
      <c r="A94" s="543"/>
    </row>
    <row r="95" spans="1:1" ht="15.75" customHeight="1">
      <c r="A95" s="543"/>
    </row>
    <row r="96" spans="1:1" ht="15.75" customHeight="1">
      <c r="A96" s="543"/>
    </row>
    <row r="97" spans="1:1" ht="15.75" customHeight="1">
      <c r="A97" s="543"/>
    </row>
    <row r="98" spans="1:1" ht="15.75" customHeight="1">
      <c r="A98" s="543"/>
    </row>
    <row r="99" spans="1:1" ht="15.75" customHeight="1">
      <c r="A99" s="543"/>
    </row>
    <row r="100" spans="1:1" ht="15.75" customHeight="1">
      <c r="A100" s="543"/>
    </row>
    <row r="101" spans="1:1" ht="15.75" customHeight="1">
      <c r="A101" s="543"/>
    </row>
    <row r="102" spans="1:1" ht="15.75" customHeight="1">
      <c r="A102" s="543"/>
    </row>
    <row r="103" spans="1:1" ht="15.75" customHeight="1">
      <c r="A103" s="543"/>
    </row>
    <row r="104" spans="1:1" ht="15.75" customHeight="1">
      <c r="A104" s="543"/>
    </row>
    <row r="105" spans="1:1" ht="15.75" customHeight="1">
      <c r="A105" s="543"/>
    </row>
    <row r="106" spans="1:1" ht="15.75" customHeight="1">
      <c r="A106" s="543"/>
    </row>
    <row r="107" spans="1:1" ht="15.75" customHeight="1">
      <c r="A107" s="543"/>
    </row>
    <row r="108" spans="1:1" ht="15.75" customHeight="1">
      <c r="A108" s="543"/>
    </row>
    <row r="109" spans="1:1" ht="15.75" customHeight="1">
      <c r="A109" s="543"/>
    </row>
    <row r="110" spans="1:1" ht="15.75" customHeight="1">
      <c r="A110" s="543"/>
    </row>
    <row r="111" spans="1:1" ht="15.75" customHeight="1">
      <c r="A111" s="543"/>
    </row>
    <row r="112" spans="1:1" ht="15.75" customHeight="1">
      <c r="A112" s="543"/>
    </row>
    <row r="113" spans="1:1" ht="15.75" customHeight="1">
      <c r="A113" s="543"/>
    </row>
    <row r="114" spans="1:1" ht="15.75" customHeight="1">
      <c r="A114" s="543"/>
    </row>
    <row r="115" spans="1:1" ht="15.75" customHeight="1">
      <c r="A115" s="543"/>
    </row>
    <row r="116" spans="1:1" ht="15.75" customHeight="1">
      <c r="A116" s="543"/>
    </row>
    <row r="117" spans="1:1" ht="15.75" customHeight="1">
      <c r="A117" s="543"/>
    </row>
    <row r="118" spans="1:1" ht="15.75" customHeight="1">
      <c r="A118" s="543"/>
    </row>
    <row r="119" spans="1:1" ht="15.75" customHeight="1">
      <c r="A119" s="543"/>
    </row>
    <row r="120" spans="1:1" ht="15.75" customHeight="1">
      <c r="A120" s="543"/>
    </row>
    <row r="121" spans="1:1" ht="15.75" customHeight="1">
      <c r="A121" s="543"/>
    </row>
    <row r="122" spans="1:1" ht="15.75" customHeight="1">
      <c r="A122" s="543"/>
    </row>
    <row r="123" spans="1:1" ht="15.75" customHeight="1">
      <c r="A123" s="543"/>
    </row>
    <row r="124" spans="1:1" ht="15.75" customHeight="1">
      <c r="A124" s="543"/>
    </row>
    <row r="125" spans="1:1" ht="15.75" customHeight="1">
      <c r="A125" s="543"/>
    </row>
    <row r="126" spans="1:1" ht="15.75" customHeight="1">
      <c r="A126" s="543"/>
    </row>
    <row r="127" spans="1:1" ht="15.75" customHeight="1">
      <c r="A127" s="543"/>
    </row>
    <row r="128" spans="1:1" ht="15.75" customHeight="1">
      <c r="A128" s="543"/>
    </row>
    <row r="129" spans="1:1" ht="15.75" customHeight="1">
      <c r="A129" s="543"/>
    </row>
    <row r="130" spans="1:1" ht="15.75" customHeight="1">
      <c r="A130" s="543"/>
    </row>
    <row r="131" spans="1:1" ht="15.75" customHeight="1">
      <c r="A131" s="543"/>
    </row>
    <row r="132" spans="1:1" ht="15.75" customHeight="1">
      <c r="A132" s="543"/>
    </row>
    <row r="133" spans="1:1" ht="15.75" customHeight="1">
      <c r="A133" s="543"/>
    </row>
    <row r="134" spans="1:1" ht="15.75" customHeight="1">
      <c r="A134" s="543"/>
    </row>
    <row r="135" spans="1:1" ht="15.75" customHeight="1">
      <c r="A135" s="543"/>
    </row>
    <row r="136" spans="1:1" ht="15.75" customHeight="1">
      <c r="A136" s="543"/>
    </row>
    <row r="137" spans="1:1" ht="15.75" customHeight="1">
      <c r="A137" s="543"/>
    </row>
    <row r="138" spans="1:1" ht="15.75" customHeight="1">
      <c r="A138" s="543"/>
    </row>
    <row r="139" spans="1:1" ht="15.75" customHeight="1">
      <c r="A139" s="543"/>
    </row>
    <row r="140" spans="1:1" ht="15.75" customHeight="1">
      <c r="A140" s="543"/>
    </row>
    <row r="141" spans="1:1" ht="15.75" customHeight="1">
      <c r="A141" s="543"/>
    </row>
    <row r="142" spans="1:1" ht="15.75" customHeight="1">
      <c r="A142" s="543"/>
    </row>
    <row r="143" spans="1:1" ht="15.75" customHeight="1">
      <c r="A143" s="543"/>
    </row>
    <row r="144" spans="1:1" ht="15.75" customHeight="1">
      <c r="A144" s="543"/>
    </row>
    <row r="145" spans="1:1" ht="15.75" customHeight="1">
      <c r="A145" s="543"/>
    </row>
    <row r="146" spans="1:1" ht="15.75" customHeight="1">
      <c r="A146" s="543"/>
    </row>
    <row r="147" spans="1:1" ht="15.75" customHeight="1">
      <c r="A147" s="543"/>
    </row>
    <row r="148" spans="1:1" ht="15.75" customHeight="1">
      <c r="A148" s="543"/>
    </row>
    <row r="149" spans="1:1" ht="15.75" customHeight="1">
      <c r="A149" s="543"/>
    </row>
    <row r="150" spans="1:1" ht="15.75" customHeight="1">
      <c r="A150" s="543"/>
    </row>
    <row r="151" spans="1:1" ht="15.75" customHeight="1">
      <c r="A151" s="543"/>
    </row>
    <row r="152" spans="1:1" ht="15.75" customHeight="1">
      <c r="A152" s="543"/>
    </row>
    <row r="153" spans="1:1" ht="15.75" customHeight="1">
      <c r="A153" s="543"/>
    </row>
    <row r="154" spans="1:1" ht="15.75" customHeight="1">
      <c r="A154" s="543"/>
    </row>
    <row r="155" spans="1:1" ht="15.75" customHeight="1">
      <c r="A155" s="543"/>
    </row>
    <row r="156" spans="1:1" ht="15.75" customHeight="1">
      <c r="A156" s="543"/>
    </row>
    <row r="157" spans="1:1" ht="15.75" customHeight="1">
      <c r="A157" s="543"/>
    </row>
    <row r="158" spans="1:1" ht="15.75" customHeight="1">
      <c r="A158" s="543"/>
    </row>
    <row r="159" spans="1:1" ht="15.75" customHeight="1">
      <c r="A159" s="543"/>
    </row>
    <row r="160" spans="1:1" ht="15.75" customHeight="1">
      <c r="A160" s="543"/>
    </row>
    <row r="161" spans="1:1" ht="15.75" customHeight="1">
      <c r="A161" s="543"/>
    </row>
    <row r="162" spans="1:1" ht="15.75" customHeight="1">
      <c r="A162" s="543"/>
    </row>
    <row r="163" spans="1:1" ht="15.75" customHeight="1">
      <c r="A163" s="543"/>
    </row>
    <row r="164" spans="1:1" ht="15.75" customHeight="1">
      <c r="A164" s="543"/>
    </row>
    <row r="165" spans="1:1" ht="15.75" customHeight="1">
      <c r="A165" s="543"/>
    </row>
    <row r="166" spans="1:1" ht="15.75" customHeight="1">
      <c r="A166" s="543"/>
    </row>
    <row r="167" spans="1:1" ht="15.75" customHeight="1">
      <c r="A167" s="543"/>
    </row>
    <row r="168" spans="1:1" ht="15.75" customHeight="1">
      <c r="A168" s="543"/>
    </row>
    <row r="169" spans="1:1" ht="15.75" customHeight="1">
      <c r="A169" s="543"/>
    </row>
    <row r="170" spans="1:1" ht="15.75" customHeight="1">
      <c r="A170" s="543"/>
    </row>
    <row r="171" spans="1:1" ht="15.75" customHeight="1">
      <c r="A171" s="543"/>
    </row>
    <row r="172" spans="1:1" ht="15.75" customHeight="1">
      <c r="A172" s="543"/>
    </row>
    <row r="173" spans="1:1" ht="15.75" customHeight="1">
      <c r="A173" s="543"/>
    </row>
    <row r="174" spans="1:1" ht="15.75" customHeight="1">
      <c r="A174" s="543"/>
    </row>
    <row r="175" spans="1:1" ht="15.75" customHeight="1">
      <c r="A175" s="543"/>
    </row>
    <row r="176" spans="1:1" ht="15.75" customHeight="1">
      <c r="A176" s="543"/>
    </row>
    <row r="177" spans="1:1" ht="15.75" customHeight="1">
      <c r="A177" s="543"/>
    </row>
    <row r="178" spans="1:1" ht="15.75" customHeight="1">
      <c r="A178" s="543"/>
    </row>
    <row r="179" spans="1:1" ht="15.75" customHeight="1">
      <c r="A179" s="543"/>
    </row>
    <row r="180" spans="1:1" ht="15.75" customHeight="1">
      <c r="A180" s="543"/>
    </row>
    <row r="181" spans="1:1" ht="15.75" customHeight="1">
      <c r="A181" s="543"/>
    </row>
    <row r="182" spans="1:1" ht="15.75" customHeight="1">
      <c r="A182" s="543"/>
    </row>
    <row r="183" spans="1:1" ht="15.75" customHeight="1">
      <c r="A183" s="543"/>
    </row>
    <row r="184" spans="1:1" ht="15.75" customHeight="1">
      <c r="A184" s="543"/>
    </row>
    <row r="185" spans="1:1" ht="15.75" customHeight="1">
      <c r="A185" s="543"/>
    </row>
    <row r="186" spans="1:1" ht="15.75" customHeight="1">
      <c r="A186" s="543"/>
    </row>
    <row r="187" spans="1:1" ht="15.75" customHeight="1">
      <c r="A187" s="543"/>
    </row>
    <row r="188" spans="1:1" ht="15.75" customHeight="1">
      <c r="A188" s="543"/>
    </row>
    <row r="189" spans="1:1" ht="15.75" customHeight="1">
      <c r="A189" s="543"/>
    </row>
    <row r="190" spans="1:1" ht="15.75" customHeight="1">
      <c r="A190" s="543"/>
    </row>
    <row r="191" spans="1:1" ht="15.75" customHeight="1">
      <c r="A191" s="543"/>
    </row>
    <row r="192" spans="1:1" ht="15.75" customHeight="1">
      <c r="A192" s="543"/>
    </row>
    <row r="193" spans="1:1" ht="15.75" customHeight="1">
      <c r="A193" s="543"/>
    </row>
    <row r="194" spans="1:1" ht="15.75" customHeight="1">
      <c r="A194" s="543"/>
    </row>
    <row r="195" spans="1:1" ht="15.75" customHeight="1">
      <c r="A195" s="543"/>
    </row>
    <row r="196" spans="1:1" ht="15.75" customHeight="1">
      <c r="A196" s="543"/>
    </row>
    <row r="197" spans="1:1" ht="15.75" customHeight="1">
      <c r="A197" s="543"/>
    </row>
    <row r="198" spans="1:1" ht="15.75" customHeight="1">
      <c r="A198" s="543"/>
    </row>
    <row r="199" spans="1:1" ht="15.75" customHeight="1">
      <c r="A199" s="543"/>
    </row>
    <row r="200" spans="1:1" ht="15.75" customHeight="1">
      <c r="A200" s="543"/>
    </row>
    <row r="201" spans="1:1" ht="15.75" customHeight="1">
      <c r="A201" s="543"/>
    </row>
    <row r="202" spans="1:1" ht="15.75" customHeight="1">
      <c r="A202" s="543"/>
    </row>
    <row r="203" spans="1:1" ht="15.75" customHeight="1">
      <c r="A203" s="543"/>
    </row>
    <row r="204" spans="1:1" ht="15.75" customHeight="1">
      <c r="A204" s="543"/>
    </row>
    <row r="205" spans="1:1" ht="15.75" customHeight="1">
      <c r="A205" s="543"/>
    </row>
    <row r="206" spans="1:1" ht="15.75" customHeight="1">
      <c r="A206" s="543"/>
    </row>
    <row r="207" spans="1:1" ht="15.75" customHeight="1">
      <c r="A207" s="543"/>
    </row>
    <row r="208" spans="1:1" ht="15.75" customHeight="1">
      <c r="A208" s="543"/>
    </row>
    <row r="209" spans="1:1" ht="15.75" customHeight="1">
      <c r="A209" s="543"/>
    </row>
    <row r="210" spans="1:1" ht="15.75" customHeight="1">
      <c r="A210" s="543"/>
    </row>
    <row r="211" spans="1:1" ht="15.75" customHeight="1">
      <c r="A211" s="543"/>
    </row>
    <row r="212" spans="1:1" ht="15.75" customHeight="1">
      <c r="A212" s="543"/>
    </row>
    <row r="213" spans="1:1" ht="15.75" customHeight="1">
      <c r="A213" s="543"/>
    </row>
    <row r="214" spans="1:1" ht="15.75" customHeight="1">
      <c r="A214" s="543"/>
    </row>
    <row r="215" spans="1:1" ht="15.75" customHeight="1">
      <c r="A215" s="543"/>
    </row>
    <row r="216" spans="1:1" ht="15.75" customHeight="1">
      <c r="A216" s="543"/>
    </row>
    <row r="217" spans="1:1" ht="15.75" customHeight="1">
      <c r="A217" s="543"/>
    </row>
    <row r="218" spans="1:1" ht="15.75" customHeight="1">
      <c r="A218" s="543"/>
    </row>
    <row r="219" spans="1:1" ht="15.75" customHeight="1">
      <c r="A219" s="543"/>
    </row>
    <row r="220" spans="1:1" ht="15.75" customHeight="1">
      <c r="A220" s="543"/>
    </row>
    <row r="221" spans="1:1" ht="15.75" customHeight="1">
      <c r="A221" s="543"/>
    </row>
    <row r="222" spans="1:1" ht="15.75" customHeight="1">
      <c r="A222" s="543"/>
    </row>
    <row r="223" spans="1:1" ht="15.75" customHeight="1">
      <c r="A223" s="543"/>
    </row>
    <row r="224" spans="1:1" ht="15.75" customHeight="1">
      <c r="A224" s="543"/>
    </row>
    <row r="225" spans="1:1" ht="15.75" customHeight="1">
      <c r="A225" s="543"/>
    </row>
    <row r="226" spans="1:1" ht="15.75" customHeight="1">
      <c r="A226" s="543"/>
    </row>
    <row r="227" spans="1:1" ht="15.75" customHeight="1">
      <c r="A227" s="543"/>
    </row>
    <row r="228" spans="1:1" ht="15.75" customHeight="1">
      <c r="A228" s="543"/>
    </row>
    <row r="229" spans="1:1" ht="15.75" customHeight="1">
      <c r="A229" s="543"/>
    </row>
    <row r="230" spans="1:1" ht="15.75" customHeight="1">
      <c r="A230" s="543"/>
    </row>
    <row r="231" spans="1:1" ht="15.75" customHeight="1">
      <c r="A231" s="543"/>
    </row>
    <row r="232" spans="1:1" ht="15.75" customHeight="1">
      <c r="A232" s="543"/>
    </row>
    <row r="233" spans="1:1" ht="15.75" customHeight="1">
      <c r="A233" s="543"/>
    </row>
    <row r="234" spans="1:1" ht="15.75" customHeight="1">
      <c r="A234" s="543"/>
    </row>
    <row r="235" spans="1:1" ht="15.75" customHeight="1">
      <c r="A235" s="543"/>
    </row>
    <row r="236" spans="1:1" ht="15.75" customHeight="1">
      <c r="A236" s="543"/>
    </row>
    <row r="237" spans="1:1" ht="15.75" customHeight="1">
      <c r="A237" s="543"/>
    </row>
    <row r="238" spans="1:1" ht="15.75" customHeight="1">
      <c r="A238" s="543"/>
    </row>
    <row r="239" spans="1:1" ht="15.75" customHeight="1">
      <c r="A239" s="543"/>
    </row>
    <row r="240" spans="1:1" ht="15.75" customHeight="1">
      <c r="A240" s="543"/>
    </row>
    <row r="241" spans="1:1" ht="15.75" customHeight="1">
      <c r="A241" s="543"/>
    </row>
    <row r="242" spans="1:1" ht="15.75" customHeight="1">
      <c r="A242" s="543"/>
    </row>
    <row r="243" spans="1:1" ht="15.75" customHeight="1">
      <c r="A243" s="543"/>
    </row>
    <row r="244" spans="1:1" ht="15.75" customHeight="1">
      <c r="A244" s="543"/>
    </row>
    <row r="245" spans="1:1" ht="15.75" customHeight="1"/>
    <row r="246" spans="1:1" ht="15.75" customHeight="1"/>
    <row r="247" spans="1:1" ht="15.75" customHeight="1"/>
    <row r="248" spans="1:1" ht="15.75" customHeight="1"/>
    <row r="249" spans="1:1" ht="15.75" customHeight="1"/>
    <row r="250" spans="1:1" ht="15.75" customHeight="1"/>
    <row r="251" spans="1:1" ht="15.75" customHeight="1"/>
    <row r="252" spans="1:1" ht="15.75" customHeight="1"/>
    <row r="253" spans="1:1" ht="15.75" customHeight="1"/>
    <row r="254" spans="1:1" ht="15.75" customHeight="1"/>
    <row r="255" spans="1:1" ht="15.75" customHeight="1"/>
    <row r="256" spans="1: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B12:F12"/>
    <mergeCell ref="A14:G14"/>
    <mergeCell ref="D15:E15"/>
  </mergeCells>
  <pageMargins left="0.51181102362204722" right="0.15748031496062992" top="0.39370078740157483" bottom="0.55118110236220474" header="0" footer="0"/>
  <pageSetup paperSize="9" scale="93" orientation="portrait" r:id="rId1"/>
  <headerFooter>
    <oddHeader>&amp;R&amp;F / &amp;D / &amp;A</oddHeader>
    <oddFooter>&amp;L​ Maîtrise d’œuvre : CTP architectes - Ordre des architectes : Languedoc Roussillon N° S12588 / MAF N° 257773N11 &amp;R&amp;P/</oddFooter>
  </headerFooter>
  <rowBreaks count="1" manualBreakCount="1">
    <brk id="39" max="6" man="1"/>
  </rowBreaks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topLeftCell="A7" zoomScaleNormal="100" workbookViewId="0">
      <selection activeCell="E17" sqref="E17:G37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22.7109375" customWidth="1"/>
    <col min="9" max="15" width="11.42578125" customWidth="1"/>
    <col min="16" max="26" width="10.7109375" customWidth="1"/>
  </cols>
  <sheetData>
    <row r="1" spans="1:26" ht="16.5" customHeight="1">
      <c r="A1" s="509" t="s">
        <v>6</v>
      </c>
      <c r="B1" s="5"/>
      <c r="C1" s="5"/>
      <c r="D1" s="5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510" t="s">
        <v>8</v>
      </c>
      <c r="B2" s="190"/>
      <c r="C2" s="190"/>
      <c r="D2" s="190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511" t="s">
        <v>10</v>
      </c>
      <c r="B3" s="421"/>
      <c r="C3" s="421"/>
      <c r="D3" s="421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512" t="s">
        <v>12</v>
      </c>
      <c r="B4" s="192"/>
      <c r="C4" s="192"/>
      <c r="D4" s="192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37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13"/>
      <c r="B6" s="19"/>
      <c r="C6" s="21" t="s">
        <v>14</v>
      </c>
      <c r="D6" s="20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14"/>
      <c r="B7" s="3"/>
      <c r="C7" s="25" t="s">
        <v>15</v>
      </c>
      <c r="D7" s="25"/>
      <c r="E7" s="25"/>
      <c r="F7" s="26"/>
      <c r="G7" s="27"/>
      <c r="H7" s="5"/>
      <c r="J7" s="515"/>
      <c r="K7" s="5"/>
      <c r="L7" s="428"/>
      <c r="M7" s="428"/>
      <c r="N7" s="429"/>
      <c r="O7" s="4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16"/>
      <c r="B8" s="29"/>
      <c r="C8" s="31" t="s">
        <v>16</v>
      </c>
      <c r="D8" s="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372"/>
      <c r="B9" s="577" t="s">
        <v>406</v>
      </c>
      <c r="C9" s="25"/>
      <c r="D9" s="25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13"/>
      <c r="B10" s="19"/>
      <c r="C10" s="20"/>
      <c r="D10" s="20"/>
      <c r="E10" s="20"/>
      <c r="F10" s="431" t="s">
        <v>112</v>
      </c>
      <c r="G10" s="432"/>
      <c r="H10" s="5"/>
      <c r="I10" s="48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516"/>
      <c r="B11" s="29"/>
      <c r="C11" s="30"/>
      <c r="D11" s="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372"/>
      <c r="B12" s="626" t="s">
        <v>114</v>
      </c>
      <c r="C12" s="606"/>
      <c r="D12" s="606"/>
      <c r="E12" s="606"/>
      <c r="F12" s="606"/>
      <c r="G12" s="45" t="s">
        <v>125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372" t="s">
        <v>115</v>
      </c>
      <c r="B13" s="46"/>
      <c r="C13" s="42"/>
      <c r="D13" s="42"/>
      <c r="E13" s="46"/>
      <c r="F13" s="46"/>
      <c r="G13" s="435" t="s">
        <v>116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5.5" customHeight="1">
      <c r="A14" s="628" t="s">
        <v>117</v>
      </c>
      <c r="B14" s="600"/>
      <c r="C14" s="600"/>
      <c r="D14" s="600"/>
      <c r="E14" s="600"/>
      <c r="F14" s="600"/>
      <c r="G14" s="60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37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517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</row>
    <row r="17" spans="1:26" ht="17.25" customHeight="1">
      <c r="A17" s="518" t="s">
        <v>407</v>
      </c>
      <c r="B17" s="447" t="s">
        <v>408</v>
      </c>
      <c r="C17" s="519"/>
      <c r="D17" s="449"/>
      <c r="E17" s="449"/>
      <c r="F17" s="449"/>
      <c r="G17" s="449"/>
      <c r="H17" s="453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18" customHeight="1">
      <c r="A18" s="521" t="s">
        <v>409</v>
      </c>
      <c r="B18" s="456" t="s">
        <v>410</v>
      </c>
      <c r="C18" s="522"/>
      <c r="D18" s="458"/>
      <c r="E18" s="458"/>
      <c r="F18" s="458"/>
      <c r="G18" s="458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18" customHeight="1">
      <c r="A19" s="523" t="s">
        <v>411</v>
      </c>
      <c r="B19" s="462" t="s">
        <v>412</v>
      </c>
      <c r="C19" s="524" t="s">
        <v>2</v>
      </c>
      <c r="D19" s="464">
        <v>62</v>
      </c>
      <c r="E19" s="453"/>
      <c r="F19" s="465"/>
      <c r="G19" s="465"/>
      <c r="H19" s="453"/>
      <c r="I19" s="453"/>
      <c r="J19" s="453"/>
      <c r="K19" s="454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6" ht="18" customHeight="1">
      <c r="A20" s="523" t="s">
        <v>413</v>
      </c>
      <c r="B20" s="462" t="s">
        <v>414</v>
      </c>
      <c r="C20" s="524" t="s">
        <v>2</v>
      </c>
      <c r="D20" s="464">
        <v>245</v>
      </c>
      <c r="E20" s="453"/>
      <c r="F20" s="465"/>
      <c r="G20" s="465"/>
      <c r="H20" s="453"/>
      <c r="I20" s="45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ht="30" customHeight="1">
      <c r="A21" s="523" t="s">
        <v>415</v>
      </c>
      <c r="B21" s="462" t="s">
        <v>416</v>
      </c>
      <c r="C21" s="524" t="s">
        <v>2</v>
      </c>
      <c r="D21" s="464">
        <v>66</v>
      </c>
      <c r="E21" s="453"/>
      <c r="F21" s="465"/>
      <c r="G21" s="465"/>
      <c r="H21" s="453"/>
      <c r="I21" s="45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30" customHeight="1">
      <c r="A22" s="523" t="s">
        <v>417</v>
      </c>
      <c r="B22" s="462" t="s">
        <v>418</v>
      </c>
      <c r="C22" s="524" t="s">
        <v>2</v>
      </c>
      <c r="D22" s="464">
        <v>6</v>
      </c>
      <c r="E22" s="453"/>
      <c r="F22" s="465"/>
      <c r="G22" s="465"/>
      <c r="H22" s="453"/>
      <c r="I22" s="453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30" customHeight="1">
      <c r="A23" s="523" t="s">
        <v>419</v>
      </c>
      <c r="B23" s="462" t="s">
        <v>420</v>
      </c>
      <c r="C23" s="524" t="s">
        <v>2</v>
      </c>
      <c r="D23" s="464">
        <v>98</v>
      </c>
      <c r="E23" s="453"/>
      <c r="F23" s="465"/>
      <c r="G23" s="465"/>
      <c r="H23" s="453"/>
      <c r="I23" s="45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42" customHeight="1">
      <c r="A24" s="523" t="s">
        <v>421</v>
      </c>
      <c r="B24" s="462" t="s">
        <v>422</v>
      </c>
      <c r="C24" s="524" t="s">
        <v>2</v>
      </c>
      <c r="D24" s="464">
        <v>45</v>
      </c>
      <c r="E24" s="453"/>
      <c r="F24" s="465"/>
      <c r="G24" s="465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18" customHeight="1">
      <c r="A25" s="521" t="s">
        <v>423</v>
      </c>
      <c r="B25" s="456" t="s">
        <v>424</v>
      </c>
      <c r="C25" s="522"/>
      <c r="D25" s="458"/>
      <c r="E25" s="458"/>
      <c r="F25" s="460"/>
      <c r="G25" s="460"/>
      <c r="H25" s="453"/>
      <c r="I25" s="453"/>
      <c r="J25" s="453"/>
      <c r="K25" s="454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</row>
    <row r="26" spans="1:26" ht="30" customHeight="1">
      <c r="A26" s="523" t="s">
        <v>425</v>
      </c>
      <c r="B26" s="462" t="s">
        <v>426</v>
      </c>
      <c r="C26" s="524" t="s">
        <v>3</v>
      </c>
      <c r="D26" s="464">
        <v>1</v>
      </c>
      <c r="E26" s="453"/>
      <c r="F26" s="465"/>
      <c r="G26" s="465"/>
      <c r="H26" s="453"/>
      <c r="I26" s="453"/>
      <c r="J26" s="453"/>
      <c r="K26" s="454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</row>
    <row r="27" spans="1:26" ht="30" customHeight="1">
      <c r="A27" s="523" t="s">
        <v>427</v>
      </c>
      <c r="B27" s="462" t="s">
        <v>428</v>
      </c>
      <c r="C27" s="524" t="s">
        <v>3</v>
      </c>
      <c r="D27" s="464">
        <v>6</v>
      </c>
      <c r="E27" s="453"/>
      <c r="F27" s="465"/>
      <c r="G27" s="465"/>
      <c r="H27" s="453"/>
      <c r="I27" s="453"/>
      <c r="J27" s="453"/>
      <c r="K27" s="454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</row>
    <row r="28" spans="1:26" ht="30" customHeight="1">
      <c r="A28" s="534" t="s">
        <v>429</v>
      </c>
      <c r="B28" s="544" t="s">
        <v>430</v>
      </c>
      <c r="C28" s="524" t="s">
        <v>3</v>
      </c>
      <c r="D28" s="545">
        <v>2</v>
      </c>
      <c r="E28" s="546"/>
      <c r="F28" s="547"/>
      <c r="G28" s="548"/>
      <c r="H28" s="453"/>
      <c r="I28" s="453"/>
      <c r="J28" s="453"/>
      <c r="K28" s="454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</row>
    <row r="29" spans="1:26" ht="30" customHeight="1">
      <c r="A29" s="523" t="s">
        <v>431</v>
      </c>
      <c r="B29" s="462" t="s">
        <v>432</v>
      </c>
      <c r="C29" s="524" t="s">
        <v>3</v>
      </c>
      <c r="D29" s="464">
        <v>3</v>
      </c>
      <c r="E29" s="453"/>
      <c r="F29" s="465"/>
      <c r="G29" s="465"/>
      <c r="H29" s="453"/>
      <c r="I29" s="453"/>
      <c r="J29" s="453"/>
      <c r="K29" s="454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</row>
    <row r="30" spans="1:26" ht="18" customHeight="1">
      <c r="A30" s="521" t="s">
        <v>433</v>
      </c>
      <c r="B30" s="456" t="s">
        <v>434</v>
      </c>
      <c r="C30" s="522"/>
      <c r="D30" s="458"/>
      <c r="E30" s="458"/>
      <c r="F30" s="460"/>
      <c r="G30" s="460"/>
      <c r="H30" s="453"/>
      <c r="I30" s="453"/>
      <c r="J30" s="453"/>
      <c r="K30" s="454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</row>
    <row r="31" spans="1:26" ht="30" customHeight="1">
      <c r="A31" s="523" t="s">
        <v>435</v>
      </c>
      <c r="B31" s="462" t="s">
        <v>436</v>
      </c>
      <c r="C31" s="524" t="s">
        <v>2</v>
      </c>
      <c r="D31" s="464">
        <v>98</v>
      </c>
      <c r="E31" s="453"/>
      <c r="F31" s="465"/>
      <c r="G31" s="465"/>
      <c r="H31" s="453"/>
      <c r="I31" s="453"/>
      <c r="J31" s="453"/>
      <c r="K31" s="454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</row>
    <row r="32" spans="1:26" ht="30" customHeight="1">
      <c r="A32" s="549" t="s">
        <v>437</v>
      </c>
      <c r="B32" s="462" t="s">
        <v>438</v>
      </c>
      <c r="C32" s="524" t="s">
        <v>2</v>
      </c>
      <c r="D32" s="464">
        <v>13</v>
      </c>
      <c r="E32" s="453"/>
      <c r="F32" s="465"/>
      <c r="G32" s="465"/>
      <c r="H32" s="453"/>
      <c r="I32" s="453"/>
      <c r="J32" s="453"/>
      <c r="K32" s="454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</row>
    <row r="33" spans="1:26" ht="18" customHeight="1">
      <c r="A33" s="549" t="s">
        <v>439</v>
      </c>
      <c r="B33" s="462" t="s">
        <v>440</v>
      </c>
      <c r="C33" s="524" t="s">
        <v>2</v>
      </c>
      <c r="D33" s="464">
        <v>4.2</v>
      </c>
      <c r="E33" s="472"/>
      <c r="F33" s="465"/>
      <c r="G33" s="465"/>
      <c r="H33" s="453"/>
      <c r="I33" s="453"/>
      <c r="J33" s="453"/>
      <c r="K33" s="454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</row>
    <row r="34" spans="1:26" ht="18.75" customHeight="1">
      <c r="A34" s="525"/>
      <c r="B34" s="475" t="s">
        <v>132</v>
      </c>
      <c r="C34" s="476"/>
      <c r="D34" s="477"/>
      <c r="E34" s="478"/>
      <c r="F34" s="479"/>
      <c r="G34" s="480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</row>
    <row r="35" spans="1:26" ht="20.25" customHeight="1">
      <c r="A35" s="526"/>
      <c r="B35" s="411" t="s">
        <v>133</v>
      </c>
      <c r="C35" s="527">
        <v>0.2</v>
      </c>
      <c r="D35" s="528"/>
      <c r="E35" s="529"/>
      <c r="F35" s="530"/>
      <c r="G35" s="530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</row>
    <row r="36" spans="1:26" ht="22.5" customHeight="1">
      <c r="A36" s="526"/>
      <c r="B36" s="550" t="s">
        <v>134</v>
      </c>
      <c r="C36" s="551"/>
      <c r="D36" s="477"/>
      <c r="E36" s="478"/>
      <c r="F36" s="479"/>
      <c r="G36" s="480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</row>
    <row r="37" spans="1:26" ht="67.5" customHeight="1">
      <c r="A37" s="531"/>
      <c r="B37" s="206"/>
      <c r="C37" s="493"/>
      <c r="D37" s="490"/>
      <c r="E37" s="206"/>
      <c r="F37" s="206"/>
      <c r="G37" s="491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</row>
    <row r="38" spans="1:26" ht="22.5" customHeight="1">
      <c r="A38" s="531"/>
      <c r="B38" s="494"/>
      <c r="C38" s="495" t="s">
        <v>360</v>
      </c>
      <c r="D38" s="496"/>
      <c r="E38" s="497"/>
      <c r="F38" s="498"/>
      <c r="G38" s="491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</row>
    <row r="39" spans="1:26" ht="16.5" customHeight="1">
      <c r="A39" s="531"/>
      <c r="B39" s="499"/>
      <c r="C39" s="552" t="s">
        <v>361</v>
      </c>
      <c r="D39" s="490"/>
      <c r="E39" s="206"/>
      <c r="F39" s="501"/>
      <c r="G39" s="491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</row>
    <row r="40" spans="1:26" ht="67.5" customHeight="1">
      <c r="A40" s="531"/>
      <c r="B40" s="502"/>
      <c r="C40" s="503"/>
      <c r="D40" s="504"/>
      <c r="E40" s="505"/>
      <c r="F40" s="506"/>
      <c r="G40" s="491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</row>
    <row r="41" spans="1:26" ht="16.5" customHeight="1">
      <c r="A41" s="531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</row>
    <row r="42" spans="1:26" ht="16.5" customHeight="1">
      <c r="A42" s="531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</row>
    <row r="43" spans="1:26" ht="16.5" customHeight="1">
      <c r="A43" s="531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</row>
    <row r="44" spans="1:26" ht="16.5" customHeight="1">
      <c r="A44" s="531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</row>
    <row r="45" spans="1:26" ht="16.5" customHeight="1">
      <c r="A45" s="531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</row>
    <row r="46" spans="1:26" ht="16.5" customHeight="1">
      <c r="A46" s="531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spans="1:26" ht="16.5" customHeight="1">
      <c r="A47" s="531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</row>
    <row r="48" spans="1:26" ht="16.5" customHeight="1">
      <c r="A48" s="531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</row>
    <row r="49" spans="1:26" ht="16.5" customHeight="1">
      <c r="A49" s="531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</row>
    <row r="50" spans="1:26" ht="16.5" customHeight="1">
      <c r="A50" s="531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</row>
    <row r="51" spans="1:26" ht="16.5" customHeight="1">
      <c r="A51" s="531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</row>
    <row r="52" spans="1:26" ht="16.5" customHeight="1">
      <c r="A52" s="531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</row>
    <row r="53" spans="1:26" ht="16.5" customHeight="1">
      <c r="A53" s="531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</row>
    <row r="54" spans="1:26" ht="16.5" customHeight="1">
      <c r="A54" s="531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</row>
    <row r="55" spans="1:26" ht="16.5" customHeight="1">
      <c r="A55" s="531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</row>
    <row r="56" spans="1:26" ht="16.5" customHeight="1">
      <c r="A56" s="531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</row>
    <row r="57" spans="1:26" ht="16.5" customHeight="1">
      <c r="A57" s="531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</row>
    <row r="58" spans="1:26" ht="16.5" customHeight="1">
      <c r="A58" s="531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</row>
    <row r="59" spans="1:26" ht="16.5" customHeight="1">
      <c r="A59" s="531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</row>
    <row r="60" spans="1:26" ht="16.5" customHeight="1">
      <c r="A60" s="531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</row>
    <row r="61" spans="1:26" ht="16.5" customHeight="1">
      <c r="A61" s="531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</row>
    <row r="62" spans="1:26" ht="16.5" customHeight="1">
      <c r="A62" s="531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</row>
    <row r="63" spans="1:26" ht="16.5" customHeight="1">
      <c r="A63" s="531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</row>
    <row r="64" spans="1:26" ht="16.5" customHeight="1">
      <c r="A64" s="531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</row>
    <row r="65" spans="1:26" ht="16.5" customHeight="1">
      <c r="A65" s="531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</row>
    <row r="66" spans="1:26" ht="16.5" customHeight="1">
      <c r="A66" s="531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</row>
    <row r="67" spans="1:26" ht="16.5" customHeight="1">
      <c r="A67" s="531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</row>
    <row r="68" spans="1:26" ht="16.5" customHeight="1">
      <c r="A68" s="531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</row>
    <row r="69" spans="1:26" ht="16.5" customHeight="1">
      <c r="A69" s="531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</row>
    <row r="70" spans="1:26" ht="16.5" customHeight="1">
      <c r="A70" s="531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</row>
    <row r="71" spans="1:26" ht="16.5" customHeight="1">
      <c r="A71" s="531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</row>
    <row r="72" spans="1:26" ht="16.5" customHeight="1">
      <c r="A72" s="531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</row>
    <row r="73" spans="1:26" ht="16.5" customHeight="1">
      <c r="A73" s="531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</row>
    <row r="74" spans="1:26" ht="16.5" customHeight="1">
      <c r="A74" s="531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</row>
    <row r="75" spans="1:26" ht="16.5" customHeight="1">
      <c r="A75" s="531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</row>
    <row r="76" spans="1:26" ht="16.5" customHeight="1">
      <c r="A76" s="531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</row>
    <row r="77" spans="1:26" ht="16.5" customHeight="1">
      <c r="A77" s="531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</row>
    <row r="78" spans="1:26" ht="16.5" customHeight="1">
      <c r="A78" s="531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</row>
    <row r="79" spans="1:26" ht="16.5" customHeight="1">
      <c r="A79" s="531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</row>
    <row r="80" spans="1:26" ht="16.5" customHeight="1">
      <c r="A80" s="531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</row>
    <row r="81" spans="1:26" ht="16.5" customHeight="1">
      <c r="A81" s="531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</row>
    <row r="82" spans="1:26" ht="16.5" customHeight="1">
      <c r="A82" s="531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</row>
    <row r="83" spans="1:26" ht="16.5" customHeight="1">
      <c r="A83" s="531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</row>
    <row r="84" spans="1:26" ht="16.5" customHeight="1">
      <c r="A84" s="531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</row>
    <row r="85" spans="1:26" ht="16.5" customHeight="1">
      <c r="A85" s="531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</row>
    <row r="86" spans="1:26" ht="16.5" customHeight="1">
      <c r="A86" s="531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</row>
    <row r="87" spans="1:26" ht="16.5" customHeight="1">
      <c r="A87" s="531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</row>
    <row r="88" spans="1:26" ht="16.5" customHeight="1">
      <c r="A88" s="531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</row>
    <row r="89" spans="1:26" ht="16.5" customHeight="1">
      <c r="A89" s="531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</row>
    <row r="90" spans="1:26" ht="16.5" customHeight="1">
      <c r="A90" s="531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</row>
    <row r="91" spans="1:26" ht="16.5" customHeight="1">
      <c r="A91" s="531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</row>
    <row r="92" spans="1:26" ht="16.5" customHeight="1">
      <c r="A92" s="531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</row>
    <row r="93" spans="1:26" ht="16.5" customHeight="1">
      <c r="A93" s="531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</row>
    <row r="94" spans="1:26" ht="16.5" customHeight="1">
      <c r="A94" s="531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</row>
    <row r="95" spans="1:26" ht="16.5" customHeight="1">
      <c r="A95" s="531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</row>
    <row r="96" spans="1:26" ht="16.5" customHeight="1">
      <c r="A96" s="531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</row>
    <row r="97" spans="1:26" ht="16.5" customHeight="1">
      <c r="A97" s="531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</row>
    <row r="98" spans="1:26" ht="16.5" customHeight="1">
      <c r="A98" s="531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</row>
    <row r="99" spans="1:26" ht="16.5" customHeight="1">
      <c r="A99" s="531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</row>
    <row r="100" spans="1:26" ht="16.5" customHeight="1">
      <c r="A100" s="531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</row>
    <row r="101" spans="1:26" ht="16.5" customHeight="1">
      <c r="A101" s="531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</row>
    <row r="102" spans="1:26" ht="16.5" customHeight="1">
      <c r="A102" s="531"/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</row>
    <row r="103" spans="1:26" ht="16.5" customHeight="1">
      <c r="A103" s="531"/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</row>
    <row r="104" spans="1:26" ht="16.5" customHeight="1">
      <c r="A104" s="531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</row>
    <row r="105" spans="1:26" ht="16.5" customHeight="1">
      <c r="A105" s="531"/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</row>
    <row r="106" spans="1:26" ht="16.5" customHeight="1">
      <c r="A106" s="531"/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</row>
    <row r="107" spans="1:26" ht="16.5" customHeight="1">
      <c r="A107" s="531"/>
      <c r="B107" s="206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</row>
    <row r="108" spans="1:26" ht="16.5" customHeight="1">
      <c r="A108" s="531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</row>
    <row r="109" spans="1:26" ht="16.5" customHeight="1">
      <c r="A109" s="531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</row>
    <row r="110" spans="1:26" ht="16.5" customHeight="1">
      <c r="A110" s="531"/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</row>
    <row r="111" spans="1:26" ht="16.5" customHeight="1">
      <c r="A111" s="531"/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  <c r="Z111" s="206"/>
    </row>
    <row r="112" spans="1:26" ht="16.5" customHeight="1">
      <c r="A112" s="531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</row>
    <row r="113" spans="1:26" ht="16.5" customHeight="1">
      <c r="A113" s="531"/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</row>
    <row r="114" spans="1:26" ht="16.5" customHeight="1">
      <c r="A114" s="531"/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</row>
    <row r="115" spans="1:26" ht="16.5" customHeight="1">
      <c r="A115" s="531"/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  <c r="Z115" s="206"/>
    </row>
    <row r="116" spans="1:26" ht="16.5" customHeight="1">
      <c r="A116" s="531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</row>
    <row r="117" spans="1:26" ht="16.5" customHeight="1">
      <c r="A117" s="531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</row>
    <row r="118" spans="1:26" ht="16.5" customHeight="1">
      <c r="A118" s="531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</row>
    <row r="119" spans="1:26" ht="16.5" customHeight="1">
      <c r="A119" s="531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</row>
    <row r="120" spans="1:26" ht="16.5" customHeight="1">
      <c r="A120" s="531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</row>
    <row r="121" spans="1:26" ht="16.5" customHeight="1">
      <c r="A121" s="531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</row>
    <row r="122" spans="1:26" ht="16.5" customHeight="1">
      <c r="A122" s="531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</row>
    <row r="123" spans="1:26" ht="16.5" customHeight="1">
      <c r="A123" s="531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</row>
    <row r="124" spans="1:26" ht="16.5" customHeight="1">
      <c r="A124" s="531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</row>
    <row r="125" spans="1:26" ht="16.5" customHeight="1">
      <c r="A125" s="531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</row>
    <row r="126" spans="1:26" ht="16.5" customHeight="1">
      <c r="A126" s="531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</row>
    <row r="127" spans="1:26" ht="16.5" customHeight="1">
      <c r="A127" s="531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</row>
    <row r="128" spans="1:26" ht="16.5" customHeight="1">
      <c r="A128" s="531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</row>
    <row r="129" spans="1:26" ht="16.5" customHeight="1">
      <c r="A129" s="531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</row>
    <row r="130" spans="1:26" ht="16.5" customHeight="1">
      <c r="A130" s="531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</row>
    <row r="131" spans="1:26" ht="16.5" customHeight="1">
      <c r="A131" s="531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</row>
    <row r="132" spans="1:26" ht="16.5" customHeight="1">
      <c r="A132" s="531"/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</row>
    <row r="133" spans="1:26" ht="16.5" customHeight="1">
      <c r="A133" s="531"/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</row>
    <row r="134" spans="1:26" ht="16.5" customHeight="1">
      <c r="A134" s="531"/>
      <c r="B134" s="206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</row>
    <row r="135" spans="1:26" ht="16.5" customHeight="1">
      <c r="A135" s="531"/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</row>
    <row r="136" spans="1:26" ht="16.5" customHeight="1">
      <c r="A136" s="531"/>
      <c r="B136" s="206"/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</row>
    <row r="137" spans="1:26" ht="16.5" customHeight="1">
      <c r="A137" s="531"/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</row>
    <row r="138" spans="1:26" ht="16.5" customHeight="1">
      <c r="A138" s="531"/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</row>
    <row r="139" spans="1:26" ht="16.5" customHeight="1">
      <c r="A139" s="531"/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</row>
    <row r="140" spans="1:26" ht="16.5" customHeight="1">
      <c r="A140" s="531"/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</row>
    <row r="141" spans="1:26" ht="16.5" customHeight="1">
      <c r="A141" s="531"/>
      <c r="B141" s="206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</row>
    <row r="142" spans="1:26" ht="16.5" customHeight="1">
      <c r="A142" s="531"/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</row>
    <row r="143" spans="1:26" ht="16.5" customHeight="1">
      <c r="A143" s="531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</row>
    <row r="144" spans="1:26" ht="16.5" customHeight="1">
      <c r="A144" s="531"/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</row>
    <row r="145" spans="1:26" ht="16.5" customHeight="1">
      <c r="A145" s="531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</row>
    <row r="146" spans="1:26" ht="16.5" customHeight="1">
      <c r="A146" s="531"/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</row>
    <row r="147" spans="1:26" ht="16.5" customHeight="1">
      <c r="A147" s="531"/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</row>
    <row r="148" spans="1:26" ht="16.5" customHeight="1">
      <c r="A148" s="531"/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</row>
    <row r="149" spans="1:26" ht="16.5" customHeight="1">
      <c r="A149" s="531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</row>
    <row r="150" spans="1:26" ht="16.5" customHeight="1">
      <c r="A150" s="531"/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</row>
    <row r="151" spans="1:26" ht="16.5" customHeight="1">
      <c r="A151" s="531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</row>
    <row r="152" spans="1:26" ht="16.5" customHeight="1">
      <c r="A152" s="531"/>
      <c r="B152" s="206"/>
      <c r="C152" s="206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</row>
    <row r="153" spans="1:26" ht="16.5" customHeight="1">
      <c r="A153" s="531"/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</row>
    <row r="154" spans="1:26" ht="16.5" customHeight="1">
      <c r="A154" s="531"/>
      <c r="B154" s="206"/>
      <c r="C154" s="206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</row>
    <row r="155" spans="1:26" ht="16.5" customHeight="1">
      <c r="A155" s="531"/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</row>
    <row r="156" spans="1:26" ht="16.5" customHeight="1">
      <c r="A156" s="531"/>
      <c r="B156" s="206"/>
      <c r="C156" s="206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</row>
    <row r="157" spans="1:26" ht="16.5" customHeight="1">
      <c r="A157" s="531"/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</row>
    <row r="158" spans="1:26" ht="16.5" customHeight="1">
      <c r="A158" s="531"/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</row>
    <row r="159" spans="1:26" ht="16.5" customHeight="1">
      <c r="A159" s="531"/>
      <c r="B159" s="206"/>
      <c r="C159" s="206"/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</row>
    <row r="160" spans="1:26" ht="16.5" customHeight="1">
      <c r="A160" s="531"/>
      <c r="B160" s="206"/>
      <c r="C160" s="206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</row>
    <row r="161" spans="1:26" ht="16.5" customHeight="1">
      <c r="A161" s="531"/>
      <c r="B161" s="206"/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</row>
    <row r="162" spans="1:26" ht="16.5" customHeight="1">
      <c r="A162" s="531"/>
      <c r="B162" s="206"/>
      <c r="C162" s="206"/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</row>
    <row r="163" spans="1:26" ht="16.5" customHeight="1">
      <c r="A163" s="531"/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</row>
    <row r="164" spans="1:26" ht="16.5" customHeight="1">
      <c r="A164" s="531"/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  <c r="Z164" s="206"/>
    </row>
    <row r="165" spans="1:26" ht="16.5" customHeight="1">
      <c r="A165" s="531"/>
      <c r="B165" s="206"/>
      <c r="C165" s="206"/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  <c r="Z165" s="206"/>
    </row>
    <row r="166" spans="1:26" ht="16.5" customHeight="1">
      <c r="A166" s="531"/>
      <c r="B166" s="206"/>
      <c r="C166" s="206"/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  <c r="Z166" s="206"/>
    </row>
    <row r="167" spans="1:26" ht="16.5" customHeight="1">
      <c r="A167" s="531"/>
      <c r="B167" s="206"/>
      <c r="C167" s="206"/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  <c r="Z167" s="206"/>
    </row>
    <row r="168" spans="1:26" ht="16.5" customHeight="1">
      <c r="A168" s="531"/>
      <c r="B168" s="206"/>
      <c r="C168" s="206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</row>
    <row r="169" spans="1:26" ht="16.5" customHeight="1">
      <c r="A169" s="531"/>
      <c r="B169" s="206"/>
      <c r="C169" s="206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</row>
    <row r="170" spans="1:26" ht="16.5" customHeight="1">
      <c r="A170" s="531"/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  <c r="Z170" s="206"/>
    </row>
    <row r="171" spans="1:26" ht="16.5" customHeight="1">
      <c r="A171" s="531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</row>
    <row r="172" spans="1:26" ht="16.5" customHeight="1">
      <c r="A172" s="531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</row>
    <row r="173" spans="1:26" ht="16.5" customHeight="1">
      <c r="A173" s="531"/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</row>
    <row r="174" spans="1:26" ht="16.5" customHeight="1">
      <c r="A174" s="531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</row>
    <row r="175" spans="1:26" ht="16.5" customHeight="1">
      <c r="A175" s="531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</row>
    <row r="176" spans="1:26" ht="16.5" customHeight="1">
      <c r="A176" s="531"/>
      <c r="B176" s="206"/>
      <c r="C176" s="206"/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</row>
    <row r="177" spans="1:26" ht="16.5" customHeight="1">
      <c r="A177" s="531"/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</row>
    <row r="178" spans="1:26" ht="16.5" customHeight="1">
      <c r="A178" s="531"/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</row>
    <row r="179" spans="1:26" ht="16.5" customHeight="1">
      <c r="A179" s="531"/>
      <c r="B179" s="206"/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</row>
    <row r="180" spans="1:26" ht="16.5" customHeight="1">
      <c r="A180" s="531"/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</row>
    <row r="181" spans="1:26" ht="16.5" customHeight="1">
      <c r="A181" s="531"/>
      <c r="B181" s="206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</row>
    <row r="182" spans="1:26" ht="16.5" customHeight="1">
      <c r="A182" s="531"/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</row>
    <row r="183" spans="1:26" ht="16.5" customHeight="1">
      <c r="A183" s="531"/>
      <c r="B183" s="206"/>
      <c r="C183" s="206"/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</row>
    <row r="184" spans="1:26" ht="16.5" customHeight="1">
      <c r="A184" s="531"/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</row>
    <row r="185" spans="1:26" ht="16.5" customHeight="1">
      <c r="A185" s="531"/>
      <c r="B185" s="206"/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</row>
    <row r="186" spans="1:26" ht="16.5" customHeight="1">
      <c r="A186" s="531"/>
      <c r="B186" s="206"/>
      <c r="C186" s="206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</row>
    <row r="187" spans="1:26" ht="16.5" customHeight="1">
      <c r="A187" s="531"/>
      <c r="B187" s="206"/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</row>
    <row r="188" spans="1:26" ht="16.5" customHeight="1">
      <c r="A188" s="531"/>
      <c r="B188" s="206"/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</row>
    <row r="189" spans="1:26" ht="16.5" customHeight="1">
      <c r="A189" s="531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</row>
    <row r="190" spans="1:26" ht="16.5" customHeight="1">
      <c r="A190" s="531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</row>
    <row r="191" spans="1:26" ht="16.5" customHeight="1">
      <c r="A191" s="531"/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</row>
    <row r="192" spans="1:26" ht="16.5" customHeight="1">
      <c r="A192" s="531"/>
      <c r="B192" s="206"/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</row>
    <row r="193" spans="1:26" ht="16.5" customHeight="1">
      <c r="A193" s="531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</row>
    <row r="194" spans="1:26" ht="16.5" customHeight="1">
      <c r="A194" s="531"/>
      <c r="B194" s="206"/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</row>
    <row r="195" spans="1:26" ht="16.5" customHeight="1">
      <c r="A195" s="531"/>
      <c r="B195" s="206"/>
      <c r="C195" s="206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  <c r="Z195" s="206"/>
    </row>
    <row r="196" spans="1:26" ht="16.5" customHeight="1">
      <c r="A196" s="531"/>
      <c r="B196" s="206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</row>
    <row r="197" spans="1:26" ht="16.5" customHeight="1">
      <c r="A197" s="531"/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</row>
    <row r="198" spans="1:26" ht="16.5" customHeight="1">
      <c r="A198" s="531"/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  <c r="Z198" s="206"/>
    </row>
    <row r="199" spans="1:26" ht="16.5" customHeight="1">
      <c r="A199" s="531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  <c r="Z199" s="206"/>
    </row>
    <row r="200" spans="1:26" ht="16.5" customHeight="1">
      <c r="A200" s="531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</row>
    <row r="201" spans="1:26" ht="16.5" customHeight="1">
      <c r="A201" s="531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</row>
    <row r="202" spans="1:26" ht="16.5" customHeight="1">
      <c r="A202" s="531"/>
      <c r="B202" s="206"/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</row>
    <row r="203" spans="1:26" ht="16.5" customHeight="1">
      <c r="A203" s="531"/>
      <c r="B203" s="206"/>
      <c r="C203" s="206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  <c r="Z203" s="206"/>
    </row>
    <row r="204" spans="1:26" ht="16.5" customHeight="1">
      <c r="A204" s="531"/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</row>
    <row r="205" spans="1:26" ht="16.5" customHeight="1">
      <c r="A205" s="531"/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</row>
    <row r="206" spans="1:26" ht="16.5" customHeight="1">
      <c r="A206" s="531"/>
      <c r="B206" s="206"/>
      <c r="C206" s="206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</row>
    <row r="207" spans="1:26" ht="16.5" customHeight="1">
      <c r="A207" s="531"/>
      <c r="B207" s="206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</row>
    <row r="208" spans="1:26" ht="16.5" customHeight="1">
      <c r="A208" s="531"/>
      <c r="B208" s="206"/>
      <c r="C208" s="206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</row>
    <row r="209" spans="1:26" ht="16.5" customHeight="1">
      <c r="A209" s="531"/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</row>
    <row r="210" spans="1:26" ht="16.5" customHeight="1">
      <c r="A210" s="531"/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</row>
    <row r="211" spans="1:26" ht="16.5" customHeight="1">
      <c r="A211" s="531"/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</row>
    <row r="212" spans="1:26" ht="16.5" customHeight="1">
      <c r="A212" s="531"/>
      <c r="B212" s="206"/>
      <c r="C212" s="206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</row>
    <row r="213" spans="1:26" ht="16.5" customHeight="1">
      <c r="A213" s="531"/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</row>
    <row r="214" spans="1:26" ht="16.5" customHeight="1">
      <c r="A214" s="531"/>
      <c r="B214" s="206"/>
      <c r="C214" s="206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  <c r="Z214" s="206"/>
    </row>
    <row r="215" spans="1:26" ht="16.5" customHeight="1">
      <c r="A215" s="531"/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</row>
    <row r="216" spans="1:26" ht="16.5" customHeight="1">
      <c r="A216" s="531"/>
      <c r="B216" s="206"/>
      <c r="C216" s="206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</row>
    <row r="217" spans="1:26" ht="16.5" customHeight="1">
      <c r="A217" s="531"/>
      <c r="B217" s="206"/>
      <c r="C217" s="206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</row>
    <row r="218" spans="1:26" ht="16.5" customHeight="1">
      <c r="A218" s="531"/>
      <c r="B218" s="206"/>
      <c r="C218" s="206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</row>
    <row r="219" spans="1:26" ht="16.5" customHeight="1">
      <c r="A219" s="531"/>
      <c r="B219" s="206"/>
      <c r="C219" s="206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</row>
    <row r="220" spans="1:26" ht="16.5" customHeight="1">
      <c r="A220" s="531"/>
      <c r="B220" s="206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</row>
    <row r="221" spans="1:26" ht="16.5" customHeight="1">
      <c r="A221" s="531"/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  <c r="Z221" s="206"/>
    </row>
    <row r="222" spans="1:26" ht="16.5" customHeight="1">
      <c r="A222" s="531"/>
      <c r="B222" s="206"/>
      <c r="C222" s="206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</row>
    <row r="223" spans="1:26" ht="16.5" customHeight="1">
      <c r="A223" s="531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</row>
    <row r="224" spans="1:26" ht="16.5" customHeight="1">
      <c r="A224" s="531"/>
      <c r="B224" s="206"/>
      <c r="C224" s="206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</row>
    <row r="225" spans="1:26" ht="16.5" customHeight="1">
      <c r="A225" s="531"/>
      <c r="B225" s="206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  <c r="Z225" s="206"/>
    </row>
    <row r="226" spans="1:26" ht="16.5" customHeight="1">
      <c r="A226" s="531"/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  <c r="Z226" s="206"/>
    </row>
    <row r="227" spans="1:26" ht="16.5" customHeight="1">
      <c r="A227" s="531"/>
      <c r="B227" s="206"/>
      <c r="C227" s="206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  <c r="Z227" s="206"/>
    </row>
    <row r="228" spans="1:26" ht="16.5" customHeight="1">
      <c r="A228" s="531"/>
      <c r="B228" s="206"/>
      <c r="C228" s="206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  <c r="Z228" s="206"/>
    </row>
    <row r="229" spans="1:26" ht="16.5" customHeight="1">
      <c r="A229" s="531"/>
      <c r="B229" s="206"/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Z229" s="206"/>
    </row>
    <row r="230" spans="1:26" ht="16.5" customHeight="1">
      <c r="A230" s="531"/>
      <c r="B230" s="206"/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</row>
    <row r="231" spans="1:26" ht="16.5" customHeight="1">
      <c r="A231" s="531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</row>
    <row r="232" spans="1:26" ht="16.5" customHeight="1">
      <c r="A232" s="531"/>
      <c r="B232" s="206"/>
      <c r="C232" s="206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</row>
    <row r="233" spans="1:26" ht="16.5" customHeight="1">
      <c r="A233" s="531"/>
      <c r="B233" s="206"/>
      <c r="C233" s="206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</row>
    <row r="234" spans="1:26" ht="16.5" customHeight="1">
      <c r="A234" s="531"/>
      <c r="B234" s="206"/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</row>
    <row r="235" spans="1:26" ht="16.5" customHeight="1">
      <c r="A235" s="531"/>
      <c r="B235" s="206"/>
      <c r="C235" s="206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</row>
    <row r="236" spans="1:26" ht="16.5" customHeight="1">
      <c r="A236" s="531"/>
      <c r="B236" s="206"/>
      <c r="C236" s="206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</row>
    <row r="237" spans="1:26" ht="16.5" customHeight="1">
      <c r="A237" s="531"/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</row>
    <row r="238" spans="1:26" ht="16.5" customHeight="1">
      <c r="A238" s="531"/>
      <c r="B238" s="206"/>
      <c r="C238" s="206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</row>
    <row r="239" spans="1:26" ht="16.5" customHeight="1">
      <c r="A239" s="531"/>
      <c r="B239" s="206"/>
      <c r="C239" s="206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</row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2:F12"/>
    <mergeCell ref="A14:G14"/>
    <mergeCell ref="D15:E15"/>
  </mergeCells>
  <pageMargins left="0.51181102362204722" right="0.15748031496062992" top="0.39370078740157483" bottom="0.55118110236220474" header="0" footer="0"/>
  <pageSetup paperSize="9" scale="93" orientation="portrait" r:id="rId1"/>
  <headerFooter>
    <oddHeader>&amp;R&amp;F / &amp;D / &amp;A</oddHeader>
    <oddFooter>&amp;L​ Maîtrise d’œuvre : CTP architectes - Ordre des architectes : Languedoc Roussillon N° S12588 / MAF N° 257773N11 &amp;R&amp;P/</oddFooter>
  </headerFooter>
  <rowBreaks count="1" manualBreakCount="1">
    <brk id="3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000"/>
  <sheetViews>
    <sheetView topLeftCell="A7" zoomScaleNormal="100" workbookViewId="0">
      <selection activeCell="E17" sqref="E17:G56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22.7109375" customWidth="1"/>
    <col min="9" max="15" width="11.42578125" customWidth="1"/>
    <col min="16" max="26" width="10.7109375" customWidth="1"/>
  </cols>
  <sheetData>
    <row r="1" spans="1:26" ht="16.5" customHeight="1">
      <c r="A1" s="509" t="s">
        <v>6</v>
      </c>
      <c r="B1" s="5"/>
      <c r="C1" s="5"/>
      <c r="D1" s="5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510" t="s">
        <v>8</v>
      </c>
      <c r="B2" s="190"/>
      <c r="C2" s="190"/>
      <c r="D2" s="190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511" t="s">
        <v>10</v>
      </c>
      <c r="B3" s="421"/>
      <c r="C3" s="421"/>
      <c r="D3" s="421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512" t="s">
        <v>12</v>
      </c>
      <c r="B4" s="192"/>
      <c r="C4" s="192"/>
      <c r="D4" s="192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37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13"/>
      <c r="B6" s="19"/>
      <c r="C6" s="21" t="s">
        <v>14</v>
      </c>
      <c r="D6" s="20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14"/>
      <c r="B7" s="3"/>
      <c r="C7" s="25" t="s">
        <v>15</v>
      </c>
      <c r="D7" s="25"/>
      <c r="E7" s="25"/>
      <c r="F7" s="26"/>
      <c r="G7" s="27"/>
      <c r="H7" s="5"/>
      <c r="J7" s="515"/>
      <c r="K7" s="5"/>
      <c r="L7" s="428"/>
      <c r="M7" s="428"/>
      <c r="N7" s="429"/>
      <c r="O7" s="4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16"/>
      <c r="B8" s="29"/>
      <c r="C8" s="31" t="s">
        <v>16</v>
      </c>
      <c r="D8" s="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372"/>
      <c r="B9" s="577" t="s">
        <v>441</v>
      </c>
      <c r="C9" s="25"/>
      <c r="D9" s="25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13"/>
      <c r="B10" s="19"/>
      <c r="C10" s="20"/>
      <c r="D10" s="20"/>
      <c r="E10" s="20"/>
      <c r="F10" s="431" t="s">
        <v>112</v>
      </c>
      <c r="G10" s="432"/>
      <c r="H10" s="5"/>
      <c r="I10" s="48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516"/>
      <c r="B11" s="29"/>
      <c r="C11" s="30"/>
      <c r="D11" s="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372"/>
      <c r="B12" s="626" t="s">
        <v>114</v>
      </c>
      <c r="C12" s="606"/>
      <c r="D12" s="606"/>
      <c r="E12" s="606"/>
      <c r="F12" s="606"/>
      <c r="G12" s="45" t="s">
        <v>126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372" t="s">
        <v>115</v>
      </c>
      <c r="B13" s="46"/>
      <c r="C13" s="42"/>
      <c r="D13" s="42"/>
      <c r="E13" s="46"/>
      <c r="F13" s="46"/>
      <c r="G13" s="435" t="s">
        <v>116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5.5" customHeight="1">
      <c r="A14" s="628" t="s">
        <v>117</v>
      </c>
      <c r="B14" s="600"/>
      <c r="C14" s="600"/>
      <c r="D14" s="600"/>
      <c r="E14" s="600"/>
      <c r="F14" s="600"/>
      <c r="G14" s="60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37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517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</row>
    <row r="17" spans="1:26" ht="17.25" customHeight="1">
      <c r="A17" s="533" t="s">
        <v>442</v>
      </c>
      <c r="B17" s="447" t="s">
        <v>443</v>
      </c>
      <c r="C17" s="519"/>
      <c r="D17" s="553"/>
      <c r="E17" s="553"/>
      <c r="F17" s="449"/>
      <c r="G17" s="449"/>
      <c r="H17" s="453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18" customHeight="1">
      <c r="A18" s="554" t="s">
        <v>444</v>
      </c>
      <c r="B18" s="456" t="s">
        <v>445</v>
      </c>
      <c r="C18" s="522"/>
      <c r="D18" s="555"/>
      <c r="E18" s="555"/>
      <c r="F18" s="458"/>
      <c r="G18" s="458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30" customHeight="1">
      <c r="A19" s="534" t="s">
        <v>446</v>
      </c>
      <c r="B19" s="462" t="s">
        <v>447</v>
      </c>
      <c r="C19" s="524" t="s">
        <v>3</v>
      </c>
      <c r="D19" s="556">
        <v>1</v>
      </c>
      <c r="E19" s="453"/>
      <c r="F19" s="465"/>
      <c r="G19" s="465"/>
      <c r="H19" s="453"/>
      <c r="I19" s="453"/>
      <c r="J19" s="453"/>
      <c r="K19" s="454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6" ht="18" customHeight="1">
      <c r="A20" s="534" t="s">
        <v>448</v>
      </c>
      <c r="B20" s="462" t="s">
        <v>449</v>
      </c>
      <c r="C20" s="524" t="s">
        <v>4</v>
      </c>
      <c r="D20" s="556">
        <v>1</v>
      </c>
      <c r="E20" s="453"/>
      <c r="F20" s="465"/>
      <c r="G20" s="465"/>
      <c r="H20" s="453"/>
      <c r="I20" s="45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ht="30" customHeight="1">
      <c r="A21" s="534" t="s">
        <v>450</v>
      </c>
      <c r="B21" s="462" t="s">
        <v>451</v>
      </c>
      <c r="C21" s="524" t="s">
        <v>3</v>
      </c>
      <c r="D21" s="556">
        <v>1</v>
      </c>
      <c r="E21" s="453"/>
      <c r="F21" s="465"/>
      <c r="G21" s="465"/>
      <c r="H21" s="453"/>
      <c r="I21" s="45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30" customHeight="1">
      <c r="A22" s="534" t="s">
        <v>452</v>
      </c>
      <c r="B22" s="462" t="s">
        <v>453</v>
      </c>
      <c r="C22" s="524" t="s">
        <v>3</v>
      </c>
      <c r="D22" s="556">
        <v>1</v>
      </c>
      <c r="E22" s="453"/>
      <c r="F22" s="465"/>
      <c r="G22" s="465"/>
      <c r="H22" s="453"/>
      <c r="I22" s="453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30" customHeight="1">
      <c r="A23" s="534" t="s">
        <v>454</v>
      </c>
      <c r="B23" s="462" t="s">
        <v>455</v>
      </c>
      <c r="C23" s="524" t="s">
        <v>3</v>
      </c>
      <c r="D23" s="556">
        <v>3</v>
      </c>
      <c r="E23" s="453"/>
      <c r="F23" s="465"/>
      <c r="G23" s="465"/>
      <c r="H23" s="453"/>
      <c r="I23" s="45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30" customHeight="1">
      <c r="A24" s="534" t="s">
        <v>456</v>
      </c>
      <c r="B24" s="462" t="s">
        <v>457</v>
      </c>
      <c r="C24" s="524" t="s">
        <v>3</v>
      </c>
      <c r="D24" s="556">
        <v>1</v>
      </c>
      <c r="E24" s="453"/>
      <c r="F24" s="465"/>
      <c r="G24" s="465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30" customHeight="1">
      <c r="A25" s="534" t="s">
        <v>458</v>
      </c>
      <c r="B25" s="462" t="s">
        <v>459</v>
      </c>
      <c r="C25" s="524" t="s">
        <v>3</v>
      </c>
      <c r="D25" s="556">
        <v>2</v>
      </c>
      <c r="E25" s="453"/>
      <c r="F25" s="465"/>
      <c r="G25" s="465"/>
      <c r="H25" s="453"/>
      <c r="I25" s="453"/>
      <c r="J25" s="453"/>
      <c r="K25" s="454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</row>
    <row r="26" spans="1:26" ht="30" customHeight="1">
      <c r="A26" s="534" t="s">
        <v>460</v>
      </c>
      <c r="B26" s="462" t="s">
        <v>461</v>
      </c>
      <c r="C26" s="524" t="s">
        <v>3</v>
      </c>
      <c r="D26" s="556">
        <v>1</v>
      </c>
      <c r="E26" s="453"/>
      <c r="F26" s="465"/>
      <c r="G26" s="465"/>
      <c r="H26" s="453"/>
      <c r="I26" s="453"/>
      <c r="J26" s="453"/>
      <c r="K26" s="454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</row>
    <row r="27" spans="1:26" ht="18" customHeight="1">
      <c r="A27" s="534" t="s">
        <v>462</v>
      </c>
      <c r="B27" s="462" t="s">
        <v>311</v>
      </c>
      <c r="C27" s="524" t="s">
        <v>3</v>
      </c>
      <c r="D27" s="556">
        <v>1</v>
      </c>
      <c r="E27" s="453"/>
      <c r="F27" s="465"/>
      <c r="G27" s="465"/>
      <c r="H27" s="453"/>
      <c r="I27" s="453"/>
      <c r="J27" s="453"/>
      <c r="K27" s="454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</row>
    <row r="28" spans="1:26" ht="30" customHeight="1">
      <c r="A28" s="534" t="s">
        <v>463</v>
      </c>
      <c r="B28" s="462" t="s">
        <v>464</v>
      </c>
      <c r="C28" s="524" t="s">
        <v>3</v>
      </c>
      <c r="D28" s="556">
        <v>1</v>
      </c>
      <c r="E28" s="453"/>
      <c r="F28" s="465"/>
      <c r="G28" s="465"/>
      <c r="H28" s="453"/>
      <c r="I28" s="453"/>
      <c r="J28" s="453"/>
      <c r="K28" s="454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</row>
    <row r="29" spans="1:26" ht="18" customHeight="1">
      <c r="A29" s="534" t="s">
        <v>465</v>
      </c>
      <c r="B29" s="462" t="s">
        <v>466</v>
      </c>
      <c r="C29" s="524" t="s">
        <v>3</v>
      </c>
      <c r="D29" s="556">
        <v>15</v>
      </c>
      <c r="E29" s="453"/>
      <c r="F29" s="465"/>
      <c r="G29" s="465"/>
      <c r="H29" s="453"/>
      <c r="I29" s="453"/>
      <c r="J29" s="453"/>
      <c r="K29" s="454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</row>
    <row r="30" spans="1:26" ht="30" customHeight="1">
      <c r="A30" s="534" t="s">
        <v>467</v>
      </c>
      <c r="B30" s="462" t="s">
        <v>468</v>
      </c>
      <c r="C30" s="524" t="s">
        <v>3</v>
      </c>
      <c r="D30" s="556">
        <v>5</v>
      </c>
      <c r="E30" s="453"/>
      <c r="F30" s="465"/>
      <c r="G30" s="465"/>
      <c r="H30" s="453"/>
      <c r="I30" s="453"/>
      <c r="J30" s="453"/>
      <c r="K30" s="454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</row>
    <row r="31" spans="1:26" ht="18" customHeight="1">
      <c r="A31" s="534" t="s">
        <v>469</v>
      </c>
      <c r="B31" s="462" t="s">
        <v>470</v>
      </c>
      <c r="C31" s="524" t="s">
        <v>3</v>
      </c>
      <c r="D31" s="556">
        <v>6</v>
      </c>
      <c r="E31" s="453"/>
      <c r="F31" s="465"/>
      <c r="G31" s="465"/>
      <c r="H31" s="453"/>
      <c r="I31" s="453"/>
      <c r="J31" s="453"/>
      <c r="K31" s="454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</row>
    <row r="32" spans="1:26" ht="18" customHeight="1">
      <c r="A32" s="534" t="s">
        <v>471</v>
      </c>
      <c r="B32" s="462" t="s">
        <v>472</v>
      </c>
      <c r="C32" s="524" t="s">
        <v>3</v>
      </c>
      <c r="D32" s="556">
        <v>4</v>
      </c>
      <c r="E32" s="453"/>
      <c r="F32" s="465"/>
      <c r="G32" s="465"/>
      <c r="H32" s="453"/>
      <c r="I32" s="453"/>
      <c r="J32" s="453"/>
      <c r="K32" s="454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</row>
    <row r="33" spans="1:26" ht="18" customHeight="1">
      <c r="A33" s="534" t="s">
        <v>473</v>
      </c>
      <c r="B33" s="462" t="s">
        <v>474</v>
      </c>
      <c r="C33" s="524" t="s">
        <v>3</v>
      </c>
      <c r="D33" s="556">
        <v>5</v>
      </c>
      <c r="E33" s="453"/>
      <c r="F33" s="465"/>
      <c r="G33" s="465"/>
      <c r="H33" s="453"/>
      <c r="I33" s="453"/>
      <c r="J33" s="453"/>
      <c r="K33" s="454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</row>
    <row r="34" spans="1:26" ht="30" customHeight="1">
      <c r="A34" s="534" t="s">
        <v>475</v>
      </c>
      <c r="B34" s="462" t="s">
        <v>476</v>
      </c>
      <c r="C34" s="524" t="s">
        <v>3</v>
      </c>
      <c r="D34" s="556">
        <v>2</v>
      </c>
      <c r="E34" s="453"/>
      <c r="F34" s="465"/>
      <c r="G34" s="465"/>
      <c r="H34" s="453"/>
      <c r="I34" s="453"/>
      <c r="J34" s="453"/>
      <c r="K34" s="454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</row>
    <row r="35" spans="1:26" ht="30" customHeight="1">
      <c r="A35" s="534" t="s">
        <v>477</v>
      </c>
      <c r="B35" s="462" t="s">
        <v>478</v>
      </c>
      <c r="C35" s="524" t="s">
        <v>3</v>
      </c>
      <c r="D35" s="556">
        <v>1</v>
      </c>
      <c r="E35" s="453"/>
      <c r="F35" s="465"/>
      <c r="G35" s="465"/>
      <c r="H35" s="453"/>
      <c r="I35" s="453"/>
      <c r="J35" s="453"/>
      <c r="K35" s="454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</row>
    <row r="36" spans="1:26" ht="18" customHeight="1">
      <c r="A36" s="554" t="s">
        <v>479</v>
      </c>
      <c r="B36" s="456" t="s">
        <v>480</v>
      </c>
      <c r="C36" s="522"/>
      <c r="D36" s="555"/>
      <c r="E36" s="555"/>
      <c r="F36" s="460"/>
      <c r="G36" s="460"/>
      <c r="H36" s="453"/>
      <c r="I36" s="453"/>
      <c r="J36" s="453"/>
      <c r="K36" s="454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</row>
    <row r="37" spans="1:26" ht="30" customHeight="1">
      <c r="A37" s="534" t="s">
        <v>481</v>
      </c>
      <c r="B37" s="462" t="s">
        <v>482</v>
      </c>
      <c r="C37" s="524" t="s">
        <v>3</v>
      </c>
      <c r="D37" s="556">
        <v>1</v>
      </c>
      <c r="E37" s="453"/>
      <c r="F37" s="465"/>
      <c r="G37" s="465"/>
      <c r="H37" s="453"/>
      <c r="I37" s="453"/>
      <c r="J37" s="453"/>
      <c r="K37" s="454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</row>
    <row r="38" spans="1:26" ht="30" customHeight="1">
      <c r="A38" s="534" t="s">
        <v>483</v>
      </c>
      <c r="B38" s="462" t="s">
        <v>484</v>
      </c>
      <c r="C38" s="524" t="s">
        <v>3</v>
      </c>
      <c r="D38" s="556">
        <v>1</v>
      </c>
      <c r="E38" s="453"/>
      <c r="F38" s="465"/>
      <c r="G38" s="465"/>
      <c r="H38" s="453"/>
      <c r="I38" s="453"/>
      <c r="J38" s="453"/>
      <c r="K38" s="454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</row>
    <row r="39" spans="1:26" ht="18" customHeight="1">
      <c r="A39" s="534" t="s">
        <v>485</v>
      </c>
      <c r="B39" s="462" t="s">
        <v>486</v>
      </c>
      <c r="C39" s="524" t="s">
        <v>3</v>
      </c>
      <c r="D39" s="556">
        <v>10</v>
      </c>
      <c r="E39" s="453"/>
      <c r="F39" s="465"/>
      <c r="G39" s="465"/>
      <c r="H39" s="453"/>
      <c r="I39" s="453"/>
      <c r="J39" s="453"/>
      <c r="K39" s="454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</row>
    <row r="40" spans="1:26" ht="18" customHeight="1">
      <c r="A40" s="534" t="s">
        <v>462</v>
      </c>
      <c r="B40" s="462" t="s">
        <v>311</v>
      </c>
      <c r="C40" s="524" t="s">
        <v>3</v>
      </c>
      <c r="D40" s="556">
        <v>1</v>
      </c>
      <c r="E40" s="453"/>
      <c r="F40" s="465"/>
      <c r="G40" s="465"/>
      <c r="H40" s="453"/>
      <c r="I40" s="453"/>
      <c r="J40" s="453"/>
      <c r="K40" s="454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453"/>
      <c r="Z40" s="453"/>
    </row>
    <row r="41" spans="1:26" ht="30" customHeight="1">
      <c r="A41" s="534" t="s">
        <v>487</v>
      </c>
      <c r="B41" s="462" t="s">
        <v>451</v>
      </c>
      <c r="C41" s="524" t="s">
        <v>3</v>
      </c>
      <c r="D41" s="556">
        <v>1</v>
      </c>
      <c r="E41" s="453"/>
      <c r="F41" s="465"/>
      <c r="G41" s="465"/>
      <c r="H41" s="453"/>
      <c r="I41" s="453"/>
      <c r="J41" s="453"/>
      <c r="K41" s="454"/>
      <c r="L41" s="453"/>
      <c r="M41" s="453"/>
      <c r="N41" s="453"/>
      <c r="O41" s="453"/>
      <c r="P41" s="453"/>
      <c r="Q41" s="453"/>
      <c r="R41" s="453"/>
      <c r="S41" s="453"/>
      <c r="T41" s="453"/>
      <c r="U41" s="453"/>
      <c r="V41" s="453"/>
      <c r="W41" s="453"/>
      <c r="X41" s="453"/>
      <c r="Y41" s="453"/>
      <c r="Z41" s="453"/>
    </row>
    <row r="42" spans="1:26" ht="30" customHeight="1">
      <c r="A42" s="534" t="s">
        <v>488</v>
      </c>
      <c r="B42" s="462" t="s">
        <v>489</v>
      </c>
      <c r="C42" s="524" t="s">
        <v>3</v>
      </c>
      <c r="D42" s="556"/>
      <c r="E42" s="453"/>
      <c r="F42" s="465"/>
      <c r="G42" s="465"/>
      <c r="H42" s="453"/>
      <c r="I42" s="453"/>
      <c r="J42" s="453"/>
      <c r="K42" s="454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  <c r="W42" s="453"/>
      <c r="X42" s="453"/>
      <c r="Y42" s="453"/>
      <c r="Z42" s="453"/>
    </row>
    <row r="43" spans="1:26" ht="30" customHeight="1">
      <c r="A43" s="534" t="s">
        <v>490</v>
      </c>
      <c r="B43" s="462" t="s">
        <v>491</v>
      </c>
      <c r="C43" s="524" t="s">
        <v>3</v>
      </c>
      <c r="D43" s="556">
        <v>1</v>
      </c>
      <c r="E43" s="453"/>
      <c r="F43" s="465"/>
      <c r="G43" s="465"/>
      <c r="H43" s="453"/>
      <c r="I43" s="453"/>
      <c r="J43" s="453"/>
      <c r="K43" s="454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</row>
    <row r="44" spans="1:26" ht="18" customHeight="1">
      <c r="A44" s="534" t="s">
        <v>492</v>
      </c>
      <c r="B44" s="462" t="s">
        <v>493</v>
      </c>
      <c r="C44" s="524" t="s">
        <v>3</v>
      </c>
      <c r="D44" s="556">
        <v>8</v>
      </c>
      <c r="E44" s="453"/>
      <c r="F44" s="465"/>
      <c r="G44" s="465"/>
      <c r="H44" s="453"/>
      <c r="I44" s="453"/>
      <c r="J44" s="453"/>
      <c r="K44" s="454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3"/>
      <c r="W44" s="453"/>
      <c r="X44" s="453"/>
      <c r="Y44" s="453"/>
      <c r="Z44" s="453"/>
    </row>
    <row r="45" spans="1:26" ht="30" customHeight="1">
      <c r="A45" s="534" t="s">
        <v>494</v>
      </c>
      <c r="B45" s="462" t="s">
        <v>495</v>
      </c>
      <c r="C45" s="524" t="s">
        <v>3</v>
      </c>
      <c r="D45" s="556">
        <v>2</v>
      </c>
      <c r="E45" s="453"/>
      <c r="F45" s="465"/>
      <c r="G45" s="465"/>
      <c r="H45" s="453"/>
      <c r="I45" s="453"/>
      <c r="J45" s="453"/>
      <c r="K45" s="454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</row>
    <row r="46" spans="1:26" ht="18" customHeight="1">
      <c r="A46" s="534" t="s">
        <v>496</v>
      </c>
      <c r="B46" s="462" t="s">
        <v>466</v>
      </c>
      <c r="C46" s="524" t="s">
        <v>3</v>
      </c>
      <c r="D46" s="556">
        <v>20</v>
      </c>
      <c r="E46" s="453"/>
      <c r="F46" s="465"/>
      <c r="G46" s="465"/>
      <c r="H46" s="453"/>
      <c r="I46" s="453"/>
      <c r="J46" s="453"/>
      <c r="K46" s="454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</row>
    <row r="47" spans="1:26" ht="18" customHeight="1">
      <c r="A47" s="534" t="s">
        <v>497</v>
      </c>
      <c r="B47" s="462" t="s">
        <v>470</v>
      </c>
      <c r="C47" s="524" t="s">
        <v>3</v>
      </c>
      <c r="D47" s="556">
        <v>4</v>
      </c>
      <c r="E47" s="453"/>
      <c r="F47" s="465"/>
      <c r="G47" s="465"/>
      <c r="H47" s="453"/>
      <c r="I47" s="453"/>
      <c r="J47" s="453"/>
      <c r="K47" s="454"/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3"/>
    </row>
    <row r="48" spans="1:26" ht="30" customHeight="1">
      <c r="A48" s="534" t="s">
        <v>463</v>
      </c>
      <c r="B48" s="462" t="s">
        <v>464</v>
      </c>
      <c r="C48" s="524" t="s">
        <v>3</v>
      </c>
      <c r="D48" s="556">
        <v>3</v>
      </c>
      <c r="E48" s="453"/>
      <c r="F48" s="465"/>
      <c r="G48" s="465"/>
      <c r="H48" s="453"/>
      <c r="I48" s="453"/>
      <c r="J48" s="453"/>
      <c r="K48" s="454"/>
      <c r="L48" s="453"/>
      <c r="M48" s="453"/>
      <c r="N48" s="453"/>
      <c r="O48" s="453"/>
      <c r="P48" s="453"/>
      <c r="Q48" s="453"/>
      <c r="R48" s="453"/>
      <c r="S48" s="453"/>
      <c r="T48" s="453"/>
      <c r="U48" s="453"/>
      <c r="V48" s="453"/>
      <c r="W48" s="453"/>
      <c r="X48" s="453"/>
      <c r="Y48" s="453"/>
      <c r="Z48" s="453"/>
    </row>
    <row r="49" spans="1:26" ht="18" customHeight="1">
      <c r="A49" s="534" t="s">
        <v>498</v>
      </c>
      <c r="B49" s="462" t="s">
        <v>472</v>
      </c>
      <c r="C49" s="524" t="s">
        <v>3</v>
      </c>
      <c r="D49" s="556">
        <v>6</v>
      </c>
      <c r="E49" s="453"/>
      <c r="F49" s="465"/>
      <c r="G49" s="465"/>
      <c r="H49" s="453"/>
      <c r="I49" s="453"/>
      <c r="J49" s="453"/>
      <c r="K49" s="454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3"/>
      <c r="W49" s="453"/>
      <c r="X49" s="453"/>
      <c r="Y49" s="453"/>
      <c r="Z49" s="453"/>
    </row>
    <row r="50" spans="1:26" ht="18" customHeight="1">
      <c r="A50" s="534" t="s">
        <v>499</v>
      </c>
      <c r="B50" s="462" t="s">
        <v>500</v>
      </c>
      <c r="C50" s="524" t="s">
        <v>3</v>
      </c>
      <c r="D50" s="556">
        <v>3</v>
      </c>
      <c r="E50" s="453"/>
      <c r="F50" s="465"/>
      <c r="G50" s="465"/>
      <c r="H50" s="453"/>
      <c r="I50" s="453"/>
      <c r="J50" s="453"/>
      <c r="K50" s="454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3"/>
      <c r="W50" s="453"/>
      <c r="X50" s="453"/>
      <c r="Y50" s="453"/>
      <c r="Z50" s="453"/>
    </row>
    <row r="51" spans="1:26" ht="30" customHeight="1">
      <c r="A51" s="534" t="s">
        <v>501</v>
      </c>
      <c r="B51" s="462" t="s">
        <v>502</v>
      </c>
      <c r="C51" s="524" t="s">
        <v>3</v>
      </c>
      <c r="D51" s="556">
        <v>4</v>
      </c>
      <c r="E51" s="453"/>
      <c r="F51" s="465"/>
      <c r="G51" s="465"/>
      <c r="H51" s="453"/>
      <c r="I51" s="453"/>
      <c r="J51" s="453"/>
      <c r="K51" s="454"/>
      <c r="L51" s="453"/>
      <c r="M51" s="453"/>
      <c r="N51" s="453"/>
      <c r="O51" s="453"/>
      <c r="P51" s="453"/>
      <c r="Q51" s="453"/>
      <c r="R51" s="453"/>
      <c r="S51" s="453"/>
      <c r="T51" s="453"/>
      <c r="U51" s="453"/>
      <c r="V51" s="453"/>
      <c r="W51" s="453"/>
      <c r="X51" s="453"/>
      <c r="Y51" s="453"/>
      <c r="Z51" s="453"/>
    </row>
    <row r="52" spans="1:26" ht="30" customHeight="1">
      <c r="A52" s="534" t="s">
        <v>503</v>
      </c>
      <c r="B52" s="462" t="s">
        <v>504</v>
      </c>
      <c r="C52" s="524" t="s">
        <v>3</v>
      </c>
      <c r="D52" s="556">
        <v>1</v>
      </c>
      <c r="E52" s="535"/>
      <c r="F52" s="465"/>
      <c r="G52" s="465"/>
      <c r="H52" s="453"/>
      <c r="I52" s="453"/>
      <c r="J52" s="453"/>
      <c r="K52" s="454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53"/>
      <c r="Y52" s="453"/>
      <c r="Z52" s="453"/>
    </row>
    <row r="53" spans="1:26" ht="18.75" customHeight="1">
      <c r="A53" s="525"/>
      <c r="B53" s="475" t="s">
        <v>132</v>
      </c>
      <c r="C53" s="476"/>
      <c r="D53" s="477"/>
      <c r="E53" s="478"/>
      <c r="F53" s="479"/>
      <c r="G53" s="480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</row>
    <row r="54" spans="1:26" ht="20.25" customHeight="1">
      <c r="A54" s="526"/>
      <c r="B54" s="411" t="s">
        <v>133</v>
      </c>
      <c r="C54" s="527">
        <v>0.2</v>
      </c>
      <c r="D54" s="528"/>
      <c r="E54" s="529"/>
      <c r="F54" s="530"/>
      <c r="G54" s="530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</row>
    <row r="55" spans="1:26" ht="22.5" customHeight="1">
      <c r="A55" s="526"/>
      <c r="B55" s="550" t="s">
        <v>134</v>
      </c>
      <c r="C55" s="551"/>
      <c r="D55" s="477"/>
      <c r="E55" s="478"/>
      <c r="F55" s="479"/>
      <c r="G55" s="480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</row>
    <row r="56" spans="1:26" ht="45" customHeight="1">
      <c r="A56" s="531"/>
      <c r="B56" s="206"/>
      <c r="C56" s="493"/>
      <c r="D56" s="490"/>
      <c r="E56" s="206"/>
      <c r="F56" s="206"/>
      <c r="G56" s="491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</row>
    <row r="57" spans="1:26" ht="22.5" customHeight="1">
      <c r="A57" s="531"/>
      <c r="B57" s="494"/>
      <c r="C57" s="495" t="s">
        <v>360</v>
      </c>
      <c r="D57" s="496"/>
      <c r="E57" s="497"/>
      <c r="F57" s="498"/>
      <c r="G57" s="491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</row>
    <row r="58" spans="1:26" ht="16.5" customHeight="1">
      <c r="A58" s="531"/>
      <c r="B58" s="499"/>
      <c r="C58" s="552" t="s">
        <v>361</v>
      </c>
      <c r="D58" s="490"/>
      <c r="E58" s="206"/>
      <c r="F58" s="501"/>
      <c r="G58" s="491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</row>
    <row r="59" spans="1:26" ht="67.5" customHeight="1">
      <c r="A59" s="531"/>
      <c r="B59" s="502"/>
      <c r="C59" s="503"/>
      <c r="D59" s="504"/>
      <c r="E59" s="505"/>
      <c r="F59" s="506"/>
      <c r="G59" s="491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</row>
    <row r="60" spans="1:26" ht="16.5" customHeight="1">
      <c r="A60" s="531"/>
      <c r="B60" s="206"/>
      <c r="C60" s="206"/>
      <c r="D60" s="206"/>
      <c r="E60" s="206"/>
      <c r="F60" s="206"/>
      <c r="G60" s="491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</row>
    <row r="61" spans="1:26" ht="16.5" customHeight="1">
      <c r="A61" s="531"/>
      <c r="B61" s="206"/>
      <c r="C61" s="206"/>
      <c r="D61" s="206"/>
      <c r="E61" s="206"/>
      <c r="F61" s="206"/>
      <c r="G61" s="491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</row>
    <row r="62" spans="1:26" ht="16.5" customHeight="1">
      <c r="A62" s="531"/>
      <c r="B62" s="206"/>
      <c r="C62" s="206"/>
      <c r="D62" s="206"/>
      <c r="E62" s="206"/>
      <c r="F62" s="206"/>
      <c r="G62" s="491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</row>
    <row r="63" spans="1:26" ht="16.5" customHeight="1">
      <c r="A63" s="531"/>
      <c r="B63" s="206"/>
      <c r="C63" s="206"/>
      <c r="D63" s="206"/>
      <c r="E63" s="206"/>
      <c r="F63" s="206"/>
      <c r="G63" s="491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</row>
    <row r="64" spans="1:26" ht="16.5" customHeight="1">
      <c r="A64" s="531"/>
      <c r="B64" s="206"/>
      <c r="C64" s="206"/>
      <c r="D64" s="206"/>
      <c r="E64" s="206"/>
      <c r="F64" s="206"/>
      <c r="G64" s="491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</row>
    <row r="65" spans="1:26" ht="16.5" customHeight="1">
      <c r="A65" s="531"/>
      <c r="B65" s="206"/>
      <c r="C65" s="206"/>
      <c r="D65" s="206"/>
      <c r="E65" s="206"/>
      <c r="F65" s="206"/>
      <c r="G65" s="491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</row>
    <row r="66" spans="1:26" ht="16.5" customHeight="1">
      <c r="A66" s="531"/>
      <c r="B66" s="206"/>
      <c r="C66" s="206"/>
      <c r="D66" s="206"/>
      <c r="E66" s="206"/>
      <c r="F66" s="206"/>
      <c r="G66" s="491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</row>
    <row r="67" spans="1:26" ht="16.5" customHeight="1">
      <c r="A67" s="531"/>
      <c r="B67" s="206"/>
      <c r="C67" s="206"/>
      <c r="D67" s="206"/>
      <c r="E67" s="206"/>
      <c r="F67" s="206"/>
      <c r="G67" s="491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</row>
    <row r="68" spans="1:26" ht="16.5" customHeight="1">
      <c r="A68" s="531"/>
      <c r="B68" s="206"/>
      <c r="C68" s="206"/>
      <c r="D68" s="206"/>
      <c r="E68" s="206"/>
      <c r="F68" s="206"/>
      <c r="G68" s="491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</row>
    <row r="69" spans="1:26" ht="16.5" customHeight="1">
      <c r="A69" s="531"/>
      <c r="B69" s="206"/>
      <c r="C69" s="206"/>
      <c r="D69" s="206"/>
      <c r="E69" s="206"/>
      <c r="F69" s="206"/>
      <c r="G69" s="491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</row>
    <row r="70" spans="1:26" ht="16.5" customHeight="1">
      <c r="A70" s="531"/>
      <c r="B70" s="206"/>
      <c r="C70" s="206"/>
      <c r="D70" s="206"/>
      <c r="E70" s="206"/>
      <c r="F70" s="206"/>
      <c r="G70" s="491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</row>
    <row r="71" spans="1:26" ht="16.5" customHeight="1">
      <c r="A71" s="531"/>
      <c r="B71" s="206"/>
      <c r="C71" s="206"/>
      <c r="D71" s="206"/>
      <c r="E71" s="206"/>
      <c r="F71" s="206"/>
      <c r="G71" s="491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</row>
    <row r="72" spans="1:26" ht="16.5" customHeight="1">
      <c r="A72" s="531"/>
      <c r="B72" s="206"/>
      <c r="C72" s="206"/>
      <c r="D72" s="206"/>
      <c r="E72" s="206"/>
      <c r="F72" s="206"/>
      <c r="G72" s="491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</row>
    <row r="73" spans="1:26" ht="16.5" customHeight="1">
      <c r="A73" s="531"/>
      <c r="B73" s="206"/>
      <c r="C73" s="206"/>
      <c r="D73" s="206"/>
      <c r="E73" s="206"/>
      <c r="F73" s="206"/>
      <c r="G73" s="491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</row>
    <row r="74" spans="1:26" ht="16.5" customHeight="1">
      <c r="A74" s="531"/>
      <c r="B74" s="206"/>
      <c r="C74" s="206"/>
      <c r="D74" s="206"/>
      <c r="E74" s="206"/>
      <c r="F74" s="206"/>
      <c r="G74" s="491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</row>
    <row r="75" spans="1:26" ht="16.5" customHeight="1">
      <c r="A75" s="531"/>
      <c r="B75" s="206"/>
      <c r="C75" s="206"/>
      <c r="D75" s="206"/>
      <c r="E75" s="206"/>
      <c r="F75" s="206"/>
      <c r="G75" s="491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</row>
    <row r="76" spans="1:26" ht="16.5" customHeight="1">
      <c r="A76" s="531"/>
      <c r="B76" s="206"/>
      <c r="C76" s="206"/>
      <c r="D76" s="206"/>
      <c r="E76" s="206"/>
      <c r="F76" s="206"/>
      <c r="G76" s="491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</row>
    <row r="77" spans="1:26" ht="16.5" customHeight="1">
      <c r="A77" s="531"/>
      <c r="B77" s="206"/>
      <c r="C77" s="206"/>
      <c r="D77" s="206"/>
      <c r="E77" s="206"/>
      <c r="F77" s="206"/>
      <c r="G77" s="491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</row>
    <row r="78" spans="1:26" ht="16.5" customHeight="1">
      <c r="A78" s="531"/>
      <c r="B78" s="206"/>
      <c r="C78" s="206"/>
      <c r="D78" s="206"/>
      <c r="E78" s="206"/>
      <c r="F78" s="206"/>
      <c r="G78" s="491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</row>
    <row r="79" spans="1:26" ht="16.5" customHeight="1">
      <c r="A79" s="531"/>
      <c r="B79" s="206"/>
      <c r="C79" s="206"/>
      <c r="D79" s="206"/>
      <c r="E79" s="206"/>
      <c r="F79" s="206"/>
      <c r="G79" s="491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</row>
    <row r="80" spans="1:26" ht="16.5" customHeight="1">
      <c r="A80" s="531"/>
      <c r="B80" s="206"/>
      <c r="C80" s="206"/>
      <c r="D80" s="206"/>
      <c r="E80" s="206"/>
      <c r="F80" s="206"/>
      <c r="G80" s="491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</row>
    <row r="81" spans="1:26" ht="16.5" customHeight="1">
      <c r="A81" s="531"/>
      <c r="B81" s="206"/>
      <c r="C81" s="206"/>
      <c r="D81" s="206"/>
      <c r="E81" s="206"/>
      <c r="F81" s="206"/>
      <c r="G81" s="491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</row>
    <row r="82" spans="1:26" ht="16.5" customHeight="1">
      <c r="A82" s="531"/>
      <c r="B82" s="206"/>
      <c r="C82" s="206"/>
      <c r="D82" s="206"/>
      <c r="E82" s="206"/>
      <c r="F82" s="206"/>
      <c r="G82" s="491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</row>
    <row r="83" spans="1:26" ht="16.5" customHeight="1">
      <c r="A83" s="531"/>
      <c r="B83" s="206"/>
      <c r="C83" s="206"/>
      <c r="D83" s="206"/>
      <c r="E83" s="206"/>
      <c r="F83" s="206"/>
      <c r="G83" s="491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</row>
    <row r="84" spans="1:26" ht="16.5" customHeight="1">
      <c r="A84" s="531"/>
      <c r="B84" s="206"/>
      <c r="C84" s="206"/>
      <c r="D84" s="206"/>
      <c r="E84" s="206"/>
      <c r="F84" s="206"/>
      <c r="G84" s="491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</row>
    <row r="85" spans="1:26" ht="16.5" customHeight="1">
      <c r="A85" s="531"/>
      <c r="B85" s="206"/>
      <c r="C85" s="206"/>
      <c r="D85" s="206"/>
      <c r="E85" s="206"/>
      <c r="F85" s="206"/>
      <c r="G85" s="491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</row>
    <row r="86" spans="1:26" ht="16.5" customHeight="1">
      <c r="A86" s="531"/>
      <c r="B86" s="206"/>
      <c r="C86" s="206"/>
      <c r="D86" s="206"/>
      <c r="E86" s="206"/>
      <c r="F86" s="206"/>
      <c r="G86" s="491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</row>
    <row r="87" spans="1:26" ht="16.5" customHeight="1">
      <c r="A87" s="531"/>
      <c r="B87" s="206"/>
      <c r="C87" s="206"/>
      <c r="D87" s="206"/>
      <c r="E87" s="206"/>
      <c r="F87" s="206"/>
      <c r="G87" s="491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</row>
    <row r="88" spans="1:26" ht="16.5" customHeight="1">
      <c r="A88" s="531"/>
      <c r="B88" s="206"/>
      <c r="C88" s="206"/>
      <c r="D88" s="206"/>
      <c r="E88" s="206"/>
      <c r="F88" s="206"/>
      <c r="G88" s="491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</row>
    <row r="89" spans="1:26" ht="16.5" customHeight="1">
      <c r="A89" s="531"/>
      <c r="B89" s="206"/>
      <c r="C89" s="206"/>
      <c r="D89" s="206"/>
      <c r="E89" s="206"/>
      <c r="F89" s="206"/>
      <c r="G89" s="491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</row>
    <row r="90" spans="1:26" ht="16.5" customHeight="1">
      <c r="A90" s="531"/>
      <c r="B90" s="206"/>
      <c r="C90" s="206"/>
      <c r="D90" s="206"/>
      <c r="E90" s="206"/>
      <c r="F90" s="206"/>
      <c r="G90" s="491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</row>
    <row r="91" spans="1:26" ht="16.5" customHeight="1">
      <c r="A91" s="531"/>
      <c r="B91" s="206"/>
      <c r="C91" s="206"/>
      <c r="D91" s="206"/>
      <c r="E91" s="206"/>
      <c r="F91" s="206"/>
      <c r="G91" s="491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</row>
    <row r="92" spans="1:26" ht="16.5" customHeight="1">
      <c r="A92" s="531"/>
      <c r="B92" s="206"/>
      <c r="C92" s="206"/>
      <c r="D92" s="206"/>
      <c r="E92" s="206"/>
      <c r="F92" s="206"/>
      <c r="G92" s="491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</row>
    <row r="93" spans="1:26" ht="16.5" customHeight="1">
      <c r="A93" s="531"/>
      <c r="B93" s="206"/>
      <c r="C93" s="206"/>
      <c r="D93" s="206"/>
      <c r="E93" s="206"/>
      <c r="F93" s="206"/>
      <c r="G93" s="491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</row>
    <row r="94" spans="1:26" ht="16.5" customHeight="1">
      <c r="A94" s="531"/>
      <c r="B94" s="206"/>
      <c r="C94" s="206"/>
      <c r="D94" s="206"/>
      <c r="E94" s="206"/>
      <c r="F94" s="206"/>
      <c r="G94" s="491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</row>
    <row r="95" spans="1:26" ht="16.5" customHeight="1">
      <c r="A95" s="531"/>
      <c r="B95" s="206"/>
      <c r="C95" s="206"/>
      <c r="D95" s="206"/>
      <c r="E95" s="206"/>
      <c r="F95" s="206"/>
      <c r="G95" s="491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</row>
    <row r="96" spans="1:26" ht="16.5" customHeight="1">
      <c r="A96" s="531"/>
      <c r="B96" s="206"/>
      <c r="C96" s="206"/>
      <c r="D96" s="206"/>
      <c r="E96" s="206"/>
      <c r="F96" s="206"/>
      <c r="G96" s="491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</row>
    <row r="97" spans="1:26" ht="16.5" customHeight="1">
      <c r="A97" s="531"/>
      <c r="B97" s="206"/>
      <c r="C97" s="206"/>
      <c r="D97" s="206"/>
      <c r="E97" s="206"/>
      <c r="F97" s="206"/>
      <c r="G97" s="491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</row>
    <row r="98" spans="1:26" ht="16.5" customHeight="1">
      <c r="A98" s="531"/>
      <c r="B98" s="206"/>
      <c r="C98" s="206"/>
      <c r="D98" s="206"/>
      <c r="E98" s="206"/>
      <c r="F98" s="206"/>
      <c r="G98" s="491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</row>
    <row r="99" spans="1:26" ht="16.5" customHeight="1">
      <c r="A99" s="531"/>
      <c r="B99" s="206"/>
      <c r="C99" s="206"/>
      <c r="D99" s="206"/>
      <c r="E99" s="206"/>
      <c r="F99" s="206"/>
      <c r="G99" s="491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</row>
    <row r="100" spans="1:26" ht="16.5" customHeight="1">
      <c r="A100" s="531"/>
      <c r="B100" s="206"/>
      <c r="C100" s="206"/>
      <c r="D100" s="206"/>
      <c r="E100" s="206"/>
      <c r="F100" s="206"/>
      <c r="G100" s="491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</row>
    <row r="101" spans="1:26" ht="16.5" customHeight="1">
      <c r="A101" s="531"/>
      <c r="B101" s="206"/>
      <c r="C101" s="206"/>
      <c r="D101" s="206"/>
      <c r="E101" s="206"/>
      <c r="F101" s="206"/>
      <c r="G101" s="491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</row>
    <row r="102" spans="1:26" ht="16.5" customHeight="1">
      <c r="A102" s="531"/>
      <c r="B102" s="206"/>
      <c r="C102" s="206"/>
      <c r="D102" s="206"/>
      <c r="E102" s="206"/>
      <c r="F102" s="206"/>
      <c r="G102" s="491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</row>
    <row r="103" spans="1:26" ht="16.5" customHeight="1">
      <c r="A103" s="531"/>
      <c r="B103" s="206"/>
      <c r="C103" s="206"/>
      <c r="D103" s="206"/>
      <c r="E103" s="206"/>
      <c r="F103" s="206"/>
      <c r="G103" s="491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</row>
    <row r="104" spans="1:26" ht="16.5" customHeight="1">
      <c r="A104" s="531"/>
      <c r="B104" s="206"/>
      <c r="C104" s="206"/>
      <c r="D104" s="206"/>
      <c r="E104" s="206"/>
      <c r="F104" s="206"/>
      <c r="G104" s="491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</row>
    <row r="105" spans="1:26" ht="16.5" customHeight="1">
      <c r="A105" s="531"/>
      <c r="B105" s="206"/>
      <c r="C105" s="206"/>
      <c r="D105" s="206"/>
      <c r="E105" s="206"/>
      <c r="F105" s="206"/>
      <c r="G105" s="491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</row>
    <row r="106" spans="1:26" ht="16.5" customHeight="1">
      <c r="A106" s="531"/>
      <c r="B106" s="206"/>
      <c r="C106" s="206"/>
      <c r="D106" s="206"/>
      <c r="E106" s="206"/>
      <c r="F106" s="206"/>
      <c r="G106" s="491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</row>
    <row r="107" spans="1:26" ht="16.5" customHeight="1">
      <c r="A107" s="531"/>
      <c r="B107" s="206"/>
      <c r="C107" s="206"/>
      <c r="D107" s="206"/>
      <c r="E107" s="206"/>
      <c r="F107" s="206"/>
      <c r="G107" s="491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</row>
    <row r="108" spans="1:26" ht="16.5" customHeight="1">
      <c r="A108" s="531"/>
      <c r="B108" s="206"/>
      <c r="C108" s="206"/>
      <c r="D108" s="206"/>
      <c r="E108" s="206"/>
      <c r="F108" s="206"/>
      <c r="G108" s="491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</row>
    <row r="109" spans="1:26" ht="16.5" customHeight="1">
      <c r="A109" s="531"/>
      <c r="B109" s="206"/>
      <c r="C109" s="206"/>
      <c r="D109" s="206"/>
      <c r="E109" s="206"/>
      <c r="F109" s="206"/>
      <c r="G109" s="491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</row>
    <row r="110" spans="1:26" ht="16.5" customHeight="1">
      <c r="A110" s="531"/>
      <c r="B110" s="206"/>
      <c r="C110" s="206"/>
      <c r="D110" s="206"/>
      <c r="E110" s="206"/>
      <c r="F110" s="206"/>
      <c r="G110" s="491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</row>
    <row r="111" spans="1:26" ht="16.5" customHeight="1">
      <c r="A111" s="531"/>
      <c r="B111" s="206"/>
      <c r="C111" s="206"/>
      <c r="D111" s="206"/>
      <c r="E111" s="206"/>
      <c r="F111" s="206"/>
      <c r="G111" s="491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  <c r="Z111" s="206"/>
    </row>
    <row r="112" spans="1:26" ht="16.5" customHeight="1">
      <c r="A112" s="531"/>
      <c r="B112" s="206"/>
      <c r="C112" s="206"/>
      <c r="D112" s="206"/>
      <c r="E112" s="206"/>
      <c r="F112" s="206"/>
      <c r="G112" s="491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</row>
    <row r="113" spans="1:26" ht="16.5" customHeight="1">
      <c r="A113" s="531"/>
      <c r="B113" s="206"/>
      <c r="C113" s="206"/>
      <c r="D113" s="206"/>
      <c r="E113" s="206"/>
      <c r="F113" s="206"/>
      <c r="G113" s="491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</row>
    <row r="114" spans="1:26" ht="16.5" customHeight="1">
      <c r="A114" s="531"/>
      <c r="B114" s="206"/>
      <c r="C114" s="206"/>
      <c r="D114" s="206"/>
      <c r="E114" s="206"/>
      <c r="F114" s="206"/>
      <c r="G114" s="491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</row>
    <row r="115" spans="1:26" ht="16.5" customHeight="1">
      <c r="A115" s="531"/>
      <c r="B115" s="206"/>
      <c r="C115" s="206"/>
      <c r="D115" s="206"/>
      <c r="E115" s="206"/>
      <c r="F115" s="206"/>
      <c r="G115" s="491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  <c r="Z115" s="206"/>
    </row>
    <row r="116" spans="1:26" ht="16.5" customHeight="1">
      <c r="A116" s="531"/>
      <c r="B116" s="206"/>
      <c r="C116" s="206"/>
      <c r="D116" s="206"/>
      <c r="E116" s="206"/>
      <c r="F116" s="206"/>
      <c r="G116" s="491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</row>
    <row r="117" spans="1:26" ht="16.5" customHeight="1">
      <c r="A117" s="531"/>
      <c r="B117" s="206"/>
      <c r="C117" s="206"/>
      <c r="D117" s="206"/>
      <c r="E117" s="206"/>
      <c r="F117" s="206"/>
      <c r="G117" s="491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</row>
    <row r="118" spans="1:26" ht="16.5" customHeight="1">
      <c r="A118" s="531"/>
      <c r="B118" s="206"/>
      <c r="C118" s="206"/>
      <c r="D118" s="206"/>
      <c r="E118" s="206"/>
      <c r="F118" s="206"/>
      <c r="G118" s="491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</row>
    <row r="119" spans="1:26" ht="16.5" customHeight="1">
      <c r="A119" s="531"/>
      <c r="B119" s="206"/>
      <c r="C119" s="206"/>
      <c r="D119" s="206"/>
      <c r="E119" s="206"/>
      <c r="F119" s="206"/>
      <c r="G119" s="491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</row>
    <row r="120" spans="1:26" ht="16.5" customHeight="1">
      <c r="A120" s="531"/>
      <c r="B120" s="206"/>
      <c r="C120" s="206"/>
      <c r="D120" s="206"/>
      <c r="E120" s="206"/>
      <c r="F120" s="206"/>
      <c r="G120" s="491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</row>
    <row r="121" spans="1:26" ht="16.5" customHeight="1">
      <c r="A121" s="531"/>
      <c r="B121" s="206"/>
      <c r="C121" s="206"/>
      <c r="D121" s="206"/>
      <c r="E121" s="206"/>
      <c r="F121" s="206"/>
      <c r="G121" s="491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</row>
    <row r="122" spans="1:26" ht="16.5" customHeight="1">
      <c r="A122" s="531"/>
      <c r="B122" s="206"/>
      <c r="C122" s="206"/>
      <c r="D122" s="206"/>
      <c r="E122" s="206"/>
      <c r="F122" s="206"/>
      <c r="G122" s="491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</row>
    <row r="123" spans="1:26" ht="16.5" customHeight="1">
      <c r="A123" s="531"/>
      <c r="B123" s="206"/>
      <c r="C123" s="206"/>
      <c r="D123" s="206"/>
      <c r="E123" s="206"/>
      <c r="F123" s="206"/>
      <c r="G123" s="491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</row>
    <row r="124" spans="1:26" ht="16.5" customHeight="1">
      <c r="A124" s="531"/>
      <c r="B124" s="206"/>
      <c r="C124" s="206"/>
      <c r="D124" s="206"/>
      <c r="E124" s="206"/>
      <c r="F124" s="206"/>
      <c r="G124" s="491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</row>
    <row r="125" spans="1:26" ht="16.5" customHeight="1">
      <c r="A125" s="531"/>
      <c r="B125" s="206"/>
      <c r="C125" s="206"/>
      <c r="D125" s="206"/>
      <c r="E125" s="206"/>
      <c r="F125" s="206"/>
      <c r="G125" s="491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</row>
    <row r="126" spans="1:26" ht="16.5" customHeight="1">
      <c r="A126" s="531"/>
      <c r="B126" s="206"/>
      <c r="C126" s="206"/>
      <c r="D126" s="206"/>
      <c r="E126" s="206"/>
      <c r="F126" s="206"/>
      <c r="G126" s="491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</row>
    <row r="127" spans="1:26" ht="16.5" customHeight="1">
      <c r="A127" s="531"/>
      <c r="B127" s="206"/>
      <c r="C127" s="206"/>
      <c r="D127" s="206"/>
      <c r="E127" s="206"/>
      <c r="F127" s="206"/>
      <c r="G127" s="491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</row>
    <row r="128" spans="1:26" ht="16.5" customHeight="1">
      <c r="A128" s="531"/>
      <c r="B128" s="206"/>
      <c r="C128" s="206"/>
      <c r="D128" s="206"/>
      <c r="E128" s="206"/>
      <c r="F128" s="206"/>
      <c r="G128" s="491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</row>
    <row r="129" spans="1:26" ht="16.5" customHeight="1">
      <c r="A129" s="531"/>
      <c r="B129" s="206"/>
      <c r="C129" s="206"/>
      <c r="D129" s="206"/>
      <c r="E129" s="206"/>
      <c r="F129" s="206"/>
      <c r="G129" s="491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</row>
    <row r="130" spans="1:26" ht="16.5" customHeight="1">
      <c r="A130" s="531"/>
      <c r="B130" s="206"/>
      <c r="C130" s="206"/>
      <c r="D130" s="206"/>
      <c r="E130" s="206"/>
      <c r="F130" s="206"/>
      <c r="G130" s="491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</row>
    <row r="131" spans="1:26" ht="16.5" customHeight="1">
      <c r="A131" s="531"/>
      <c r="B131" s="206"/>
      <c r="C131" s="206"/>
      <c r="D131" s="206"/>
      <c r="E131" s="206"/>
      <c r="F131" s="206"/>
      <c r="G131" s="491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</row>
    <row r="132" spans="1:26" ht="16.5" customHeight="1">
      <c r="A132" s="531"/>
      <c r="B132" s="206"/>
      <c r="C132" s="206"/>
      <c r="D132" s="206"/>
      <c r="E132" s="206"/>
      <c r="F132" s="206"/>
      <c r="G132" s="491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</row>
    <row r="133" spans="1:26" ht="16.5" customHeight="1">
      <c r="A133" s="531"/>
      <c r="B133" s="206"/>
      <c r="C133" s="206"/>
      <c r="D133" s="206"/>
      <c r="E133" s="206"/>
      <c r="F133" s="206"/>
      <c r="G133" s="491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</row>
    <row r="134" spans="1:26" ht="16.5" customHeight="1">
      <c r="A134" s="531"/>
      <c r="B134" s="206"/>
      <c r="C134" s="206"/>
      <c r="D134" s="206"/>
      <c r="E134" s="206"/>
      <c r="F134" s="206"/>
      <c r="G134" s="491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</row>
    <row r="135" spans="1:26" ht="16.5" customHeight="1">
      <c r="A135" s="531"/>
      <c r="B135" s="206"/>
      <c r="C135" s="206"/>
      <c r="D135" s="206"/>
      <c r="E135" s="206"/>
      <c r="F135" s="206"/>
      <c r="G135" s="491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</row>
    <row r="136" spans="1:26" ht="16.5" customHeight="1">
      <c r="A136" s="531"/>
      <c r="B136" s="206"/>
      <c r="C136" s="206"/>
      <c r="D136" s="206"/>
      <c r="E136" s="206"/>
      <c r="F136" s="206"/>
      <c r="G136" s="491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</row>
    <row r="137" spans="1:26" ht="16.5" customHeight="1">
      <c r="A137" s="531"/>
      <c r="B137" s="206"/>
      <c r="C137" s="206"/>
      <c r="D137" s="206"/>
      <c r="E137" s="206"/>
      <c r="F137" s="206"/>
      <c r="G137" s="491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</row>
    <row r="138" spans="1:26" ht="16.5" customHeight="1">
      <c r="A138" s="531"/>
      <c r="B138" s="206"/>
      <c r="C138" s="206"/>
      <c r="D138" s="206"/>
      <c r="E138" s="206"/>
      <c r="F138" s="206"/>
      <c r="G138" s="491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</row>
    <row r="139" spans="1:26" ht="16.5" customHeight="1">
      <c r="A139" s="531"/>
      <c r="B139" s="206"/>
      <c r="C139" s="206"/>
      <c r="D139" s="206"/>
      <c r="E139" s="206"/>
      <c r="F139" s="206"/>
      <c r="G139" s="491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</row>
    <row r="140" spans="1:26" ht="16.5" customHeight="1">
      <c r="A140" s="531"/>
      <c r="B140" s="206"/>
      <c r="C140" s="206"/>
      <c r="D140" s="206"/>
      <c r="E140" s="206"/>
      <c r="F140" s="206"/>
      <c r="G140" s="491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</row>
    <row r="141" spans="1:26" ht="16.5" customHeight="1">
      <c r="A141" s="531"/>
      <c r="B141" s="206"/>
      <c r="C141" s="206"/>
      <c r="D141" s="206"/>
      <c r="E141" s="206"/>
      <c r="F141" s="206"/>
      <c r="G141" s="491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</row>
    <row r="142" spans="1:26" ht="16.5" customHeight="1">
      <c r="A142" s="531"/>
      <c r="B142" s="206"/>
      <c r="C142" s="206"/>
      <c r="D142" s="206"/>
      <c r="E142" s="206"/>
      <c r="F142" s="206"/>
      <c r="G142" s="491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</row>
    <row r="143" spans="1:26" ht="16.5" customHeight="1">
      <c r="A143" s="531"/>
      <c r="B143" s="206"/>
      <c r="C143" s="206"/>
      <c r="D143" s="206"/>
      <c r="E143" s="206"/>
      <c r="F143" s="206"/>
      <c r="G143" s="491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</row>
    <row r="144" spans="1:26" ht="16.5" customHeight="1">
      <c r="A144" s="531"/>
      <c r="B144" s="206"/>
      <c r="C144" s="206"/>
      <c r="D144" s="206"/>
      <c r="E144" s="206"/>
      <c r="F144" s="206"/>
      <c r="G144" s="491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</row>
    <row r="145" spans="1:26" ht="16.5" customHeight="1">
      <c r="A145" s="531"/>
      <c r="B145" s="206"/>
      <c r="C145" s="206"/>
      <c r="D145" s="206"/>
      <c r="E145" s="206"/>
      <c r="F145" s="206"/>
      <c r="G145" s="491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</row>
    <row r="146" spans="1:26" ht="16.5" customHeight="1">
      <c r="A146" s="531"/>
      <c r="B146" s="206"/>
      <c r="C146" s="206"/>
      <c r="D146" s="206"/>
      <c r="E146" s="206"/>
      <c r="F146" s="206"/>
      <c r="G146" s="491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</row>
    <row r="147" spans="1:26" ht="16.5" customHeight="1">
      <c r="A147" s="531"/>
      <c r="B147" s="206"/>
      <c r="C147" s="206"/>
      <c r="D147" s="206"/>
      <c r="E147" s="206"/>
      <c r="F147" s="206"/>
      <c r="G147" s="491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</row>
    <row r="148" spans="1:26" ht="16.5" customHeight="1">
      <c r="A148" s="531"/>
      <c r="B148" s="206"/>
      <c r="C148" s="206"/>
      <c r="D148" s="206"/>
      <c r="E148" s="206"/>
      <c r="F148" s="206"/>
      <c r="G148" s="491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</row>
    <row r="149" spans="1:26" ht="16.5" customHeight="1">
      <c r="A149" s="531"/>
      <c r="B149" s="206"/>
      <c r="C149" s="206"/>
      <c r="D149" s="206"/>
      <c r="E149" s="206"/>
      <c r="F149" s="206"/>
      <c r="G149" s="491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</row>
    <row r="150" spans="1:26" ht="16.5" customHeight="1">
      <c r="A150" s="531"/>
      <c r="B150" s="206"/>
      <c r="C150" s="206"/>
      <c r="D150" s="206"/>
      <c r="E150" s="206"/>
      <c r="F150" s="206"/>
      <c r="G150" s="491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</row>
    <row r="151" spans="1:26" ht="16.5" customHeight="1">
      <c r="A151" s="531"/>
      <c r="B151" s="206"/>
      <c r="C151" s="206"/>
      <c r="D151" s="206"/>
      <c r="E151" s="206"/>
      <c r="F151" s="206"/>
      <c r="G151" s="491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</row>
    <row r="152" spans="1:26" ht="16.5" customHeight="1">
      <c r="A152" s="531"/>
      <c r="B152" s="206"/>
      <c r="C152" s="206"/>
      <c r="D152" s="206"/>
      <c r="E152" s="206"/>
      <c r="F152" s="206"/>
      <c r="G152" s="491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</row>
    <row r="153" spans="1:26" ht="16.5" customHeight="1">
      <c r="A153" s="531"/>
      <c r="B153" s="206"/>
      <c r="C153" s="206"/>
      <c r="D153" s="206"/>
      <c r="E153" s="206"/>
      <c r="F153" s="206"/>
      <c r="G153" s="491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</row>
    <row r="154" spans="1:26" ht="16.5" customHeight="1">
      <c r="A154" s="531"/>
      <c r="B154" s="206"/>
      <c r="C154" s="206"/>
      <c r="D154" s="206"/>
      <c r="E154" s="206"/>
      <c r="F154" s="206"/>
      <c r="G154" s="491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</row>
    <row r="155" spans="1:26" ht="16.5" customHeight="1">
      <c r="A155" s="531"/>
      <c r="B155" s="206"/>
      <c r="C155" s="206"/>
      <c r="D155" s="206"/>
      <c r="E155" s="206"/>
      <c r="F155" s="206"/>
      <c r="G155" s="491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</row>
    <row r="156" spans="1:26" ht="16.5" customHeight="1">
      <c r="A156" s="531"/>
      <c r="B156" s="206"/>
      <c r="C156" s="206"/>
      <c r="D156" s="206"/>
      <c r="E156" s="206"/>
      <c r="F156" s="206"/>
      <c r="G156" s="491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</row>
    <row r="157" spans="1:26" ht="16.5" customHeight="1">
      <c r="A157" s="531"/>
      <c r="B157" s="206"/>
      <c r="C157" s="206"/>
      <c r="D157" s="206"/>
      <c r="E157" s="206"/>
      <c r="F157" s="206"/>
      <c r="G157" s="491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</row>
    <row r="158" spans="1:26" ht="16.5" customHeight="1">
      <c r="A158" s="531"/>
      <c r="B158" s="206"/>
      <c r="C158" s="206"/>
      <c r="D158" s="206"/>
      <c r="E158" s="206"/>
      <c r="F158" s="206"/>
      <c r="G158" s="491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</row>
    <row r="159" spans="1:26" ht="16.5" customHeight="1">
      <c r="A159" s="531"/>
      <c r="B159" s="206"/>
      <c r="C159" s="206"/>
      <c r="D159" s="206"/>
      <c r="E159" s="206"/>
      <c r="F159" s="206"/>
      <c r="G159" s="491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</row>
    <row r="160" spans="1:26" ht="16.5" customHeight="1">
      <c r="A160" s="531"/>
      <c r="B160" s="206"/>
      <c r="C160" s="206"/>
      <c r="D160" s="206"/>
      <c r="E160" s="206"/>
      <c r="F160" s="206"/>
      <c r="G160" s="491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</row>
    <row r="161" spans="1:26" ht="16.5" customHeight="1">
      <c r="A161" s="531"/>
      <c r="B161" s="206"/>
      <c r="C161" s="206"/>
      <c r="D161" s="206"/>
      <c r="E161" s="206"/>
      <c r="F161" s="206"/>
      <c r="G161" s="491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</row>
    <row r="162" spans="1:26" ht="16.5" customHeight="1">
      <c r="A162" s="531"/>
      <c r="B162" s="206"/>
      <c r="C162" s="206"/>
      <c r="D162" s="206"/>
      <c r="E162" s="206"/>
      <c r="F162" s="206"/>
      <c r="G162" s="491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</row>
    <row r="163" spans="1:26" ht="16.5" customHeight="1">
      <c r="A163" s="531"/>
      <c r="B163" s="206"/>
      <c r="C163" s="206"/>
      <c r="D163" s="206"/>
      <c r="E163" s="206"/>
      <c r="F163" s="206"/>
      <c r="G163" s="491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</row>
    <row r="164" spans="1:26" ht="16.5" customHeight="1">
      <c r="A164" s="531"/>
      <c r="B164" s="206"/>
      <c r="C164" s="206"/>
      <c r="D164" s="206"/>
      <c r="E164" s="206"/>
      <c r="F164" s="206"/>
      <c r="G164" s="491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  <c r="Z164" s="206"/>
    </row>
    <row r="165" spans="1:26" ht="16.5" customHeight="1">
      <c r="A165" s="531"/>
      <c r="B165" s="206"/>
      <c r="C165" s="206"/>
      <c r="D165" s="206"/>
      <c r="E165" s="206"/>
      <c r="F165" s="206"/>
      <c r="G165" s="491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  <c r="Z165" s="206"/>
    </row>
    <row r="166" spans="1:26" ht="16.5" customHeight="1">
      <c r="A166" s="531"/>
      <c r="B166" s="206"/>
      <c r="C166" s="206"/>
      <c r="D166" s="206"/>
      <c r="E166" s="206"/>
      <c r="F166" s="206"/>
      <c r="G166" s="491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  <c r="Z166" s="206"/>
    </row>
    <row r="167" spans="1:26" ht="16.5" customHeight="1">
      <c r="A167" s="531"/>
      <c r="B167" s="206"/>
      <c r="C167" s="206"/>
      <c r="D167" s="206"/>
      <c r="E167" s="206"/>
      <c r="F167" s="206"/>
      <c r="G167" s="491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  <c r="Z167" s="206"/>
    </row>
    <row r="168" spans="1:26" ht="16.5" customHeight="1">
      <c r="A168" s="531"/>
      <c r="B168" s="206"/>
      <c r="C168" s="206"/>
      <c r="D168" s="206"/>
      <c r="E168" s="206"/>
      <c r="F168" s="206"/>
      <c r="G168" s="491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</row>
    <row r="169" spans="1:26" ht="16.5" customHeight="1">
      <c r="A169" s="531"/>
      <c r="B169" s="206"/>
      <c r="C169" s="206"/>
      <c r="D169" s="206"/>
      <c r="E169" s="206"/>
      <c r="F169" s="206"/>
      <c r="G169" s="491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</row>
    <row r="170" spans="1:26" ht="16.5" customHeight="1">
      <c r="A170" s="531"/>
      <c r="B170" s="206"/>
      <c r="C170" s="206"/>
      <c r="D170" s="206"/>
      <c r="E170" s="206"/>
      <c r="F170" s="206"/>
      <c r="G170" s="491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  <c r="Z170" s="206"/>
    </row>
    <row r="171" spans="1:26" ht="16.5" customHeight="1">
      <c r="A171" s="531"/>
      <c r="B171" s="206"/>
      <c r="C171" s="206"/>
      <c r="D171" s="206"/>
      <c r="E171" s="206"/>
      <c r="F171" s="206"/>
      <c r="G171" s="491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</row>
    <row r="172" spans="1:26" ht="16.5" customHeight="1">
      <c r="A172" s="531"/>
      <c r="B172" s="206"/>
      <c r="C172" s="206"/>
      <c r="D172" s="206"/>
      <c r="E172" s="206"/>
      <c r="F172" s="206"/>
      <c r="G172" s="491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</row>
    <row r="173" spans="1:26" ht="16.5" customHeight="1">
      <c r="A173" s="531"/>
      <c r="B173" s="206"/>
      <c r="C173" s="206"/>
      <c r="D173" s="206"/>
      <c r="E173" s="206"/>
      <c r="F173" s="206"/>
      <c r="G173" s="491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</row>
    <row r="174" spans="1:26" ht="16.5" customHeight="1">
      <c r="A174" s="531"/>
      <c r="B174" s="206"/>
      <c r="C174" s="206"/>
      <c r="D174" s="206"/>
      <c r="E174" s="206"/>
      <c r="F174" s="206"/>
      <c r="G174" s="491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</row>
    <row r="175" spans="1:26" ht="16.5" customHeight="1">
      <c r="A175" s="531"/>
      <c r="B175" s="206"/>
      <c r="C175" s="206"/>
      <c r="D175" s="206"/>
      <c r="E175" s="206"/>
      <c r="F175" s="206"/>
      <c r="G175" s="491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</row>
    <row r="176" spans="1:26" ht="16.5" customHeight="1">
      <c r="A176" s="531"/>
      <c r="B176" s="206"/>
      <c r="C176" s="206"/>
      <c r="D176" s="206"/>
      <c r="E176" s="206"/>
      <c r="F176" s="206"/>
      <c r="G176" s="491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</row>
    <row r="177" spans="1:26" ht="16.5" customHeight="1">
      <c r="A177" s="531"/>
      <c r="B177" s="206"/>
      <c r="C177" s="206"/>
      <c r="D177" s="206"/>
      <c r="E177" s="206"/>
      <c r="F177" s="206"/>
      <c r="G177" s="491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</row>
    <row r="178" spans="1:26" ht="16.5" customHeight="1">
      <c r="A178" s="531"/>
      <c r="B178" s="206"/>
      <c r="C178" s="206"/>
      <c r="D178" s="206"/>
      <c r="E178" s="206"/>
      <c r="F178" s="206"/>
      <c r="G178" s="491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</row>
    <row r="179" spans="1:26" ht="16.5" customHeight="1">
      <c r="A179" s="531"/>
      <c r="B179" s="206"/>
      <c r="C179" s="206"/>
      <c r="D179" s="206"/>
      <c r="E179" s="206"/>
      <c r="F179" s="206"/>
      <c r="G179" s="491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</row>
    <row r="180" spans="1:26" ht="16.5" customHeight="1">
      <c r="A180" s="531"/>
      <c r="B180" s="206"/>
      <c r="C180" s="206"/>
      <c r="D180" s="206"/>
      <c r="E180" s="206"/>
      <c r="F180" s="206"/>
      <c r="G180" s="491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</row>
    <row r="181" spans="1:26" ht="16.5" customHeight="1">
      <c r="A181" s="531"/>
      <c r="B181" s="206"/>
      <c r="C181" s="206"/>
      <c r="D181" s="206"/>
      <c r="E181" s="206"/>
      <c r="F181" s="206"/>
      <c r="G181" s="491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</row>
    <row r="182" spans="1:26" ht="16.5" customHeight="1">
      <c r="A182" s="531"/>
      <c r="B182" s="206"/>
      <c r="C182" s="206"/>
      <c r="D182" s="206"/>
      <c r="E182" s="206"/>
      <c r="F182" s="206"/>
      <c r="G182" s="491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</row>
    <row r="183" spans="1:26" ht="16.5" customHeight="1">
      <c r="A183" s="531"/>
      <c r="B183" s="206"/>
      <c r="C183" s="206"/>
      <c r="D183" s="206"/>
      <c r="E183" s="206"/>
      <c r="F183" s="206"/>
      <c r="G183" s="491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</row>
    <row r="184" spans="1:26" ht="16.5" customHeight="1">
      <c r="A184" s="531"/>
      <c r="B184" s="206"/>
      <c r="C184" s="206"/>
      <c r="D184" s="206"/>
      <c r="E184" s="206"/>
      <c r="F184" s="206"/>
      <c r="G184" s="491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</row>
    <row r="185" spans="1:26" ht="16.5" customHeight="1">
      <c r="A185" s="531"/>
      <c r="B185" s="206"/>
      <c r="C185" s="206"/>
      <c r="D185" s="206"/>
      <c r="E185" s="206"/>
      <c r="F185" s="206"/>
      <c r="G185" s="491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</row>
    <row r="186" spans="1:26" ht="16.5" customHeight="1">
      <c r="A186" s="531"/>
      <c r="B186" s="206"/>
      <c r="C186" s="206"/>
      <c r="D186" s="206"/>
      <c r="E186" s="206"/>
      <c r="F186" s="206"/>
      <c r="G186" s="491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</row>
    <row r="187" spans="1:26" ht="16.5" customHeight="1">
      <c r="A187" s="531"/>
      <c r="B187" s="206"/>
      <c r="C187" s="206"/>
      <c r="D187" s="206"/>
      <c r="E187" s="206"/>
      <c r="F187" s="206"/>
      <c r="G187" s="491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</row>
    <row r="188" spans="1:26" ht="16.5" customHeight="1">
      <c r="A188" s="531"/>
      <c r="B188" s="206"/>
      <c r="C188" s="206"/>
      <c r="D188" s="206"/>
      <c r="E188" s="206"/>
      <c r="F188" s="206"/>
      <c r="G188" s="491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</row>
    <row r="189" spans="1:26" ht="16.5" customHeight="1">
      <c r="A189" s="531"/>
      <c r="B189" s="206"/>
      <c r="C189" s="206"/>
      <c r="D189" s="206"/>
      <c r="E189" s="206"/>
      <c r="F189" s="206"/>
      <c r="G189" s="491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</row>
    <row r="190" spans="1:26" ht="16.5" customHeight="1">
      <c r="A190" s="531"/>
      <c r="B190" s="206"/>
      <c r="C190" s="206"/>
      <c r="D190" s="206"/>
      <c r="E190" s="206"/>
      <c r="F190" s="206"/>
      <c r="G190" s="491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</row>
    <row r="191" spans="1:26" ht="16.5" customHeight="1">
      <c r="A191" s="531"/>
      <c r="B191" s="206"/>
      <c r="C191" s="206"/>
      <c r="D191" s="206"/>
      <c r="E191" s="206"/>
      <c r="F191" s="206"/>
      <c r="G191" s="491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</row>
    <row r="192" spans="1:26" ht="16.5" customHeight="1">
      <c r="A192" s="531"/>
      <c r="B192" s="206"/>
      <c r="C192" s="206"/>
      <c r="D192" s="206"/>
      <c r="E192" s="206"/>
      <c r="F192" s="206"/>
      <c r="G192" s="491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</row>
    <row r="193" spans="1:26" ht="16.5" customHeight="1">
      <c r="A193" s="531"/>
      <c r="B193" s="206"/>
      <c r="C193" s="206"/>
      <c r="D193" s="206"/>
      <c r="E193" s="206"/>
      <c r="F193" s="206"/>
      <c r="G193" s="491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</row>
    <row r="194" spans="1:26" ht="16.5" customHeight="1">
      <c r="A194" s="531"/>
      <c r="B194" s="206"/>
      <c r="C194" s="206"/>
      <c r="D194" s="206"/>
      <c r="E194" s="206"/>
      <c r="F194" s="206"/>
      <c r="G194" s="491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</row>
    <row r="195" spans="1:26" ht="16.5" customHeight="1">
      <c r="A195" s="531"/>
      <c r="B195" s="206"/>
      <c r="C195" s="206"/>
      <c r="D195" s="206"/>
      <c r="E195" s="206"/>
      <c r="F195" s="206"/>
      <c r="G195" s="491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  <c r="Z195" s="206"/>
    </row>
    <row r="196" spans="1:26" ht="16.5" customHeight="1">
      <c r="A196" s="531"/>
      <c r="B196" s="206"/>
      <c r="C196" s="206"/>
      <c r="D196" s="206"/>
      <c r="E196" s="206"/>
      <c r="F196" s="206"/>
      <c r="G196" s="491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</row>
    <row r="197" spans="1:26" ht="16.5" customHeight="1">
      <c r="A197" s="531"/>
      <c r="B197" s="206"/>
      <c r="C197" s="206"/>
      <c r="D197" s="206"/>
      <c r="E197" s="206"/>
      <c r="F197" s="206"/>
      <c r="G197" s="491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</row>
    <row r="198" spans="1:26" ht="16.5" customHeight="1">
      <c r="A198" s="531"/>
      <c r="B198" s="206"/>
      <c r="C198" s="206"/>
      <c r="D198" s="206"/>
      <c r="E198" s="206"/>
      <c r="F198" s="206"/>
      <c r="G198" s="491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  <c r="Z198" s="206"/>
    </row>
    <row r="199" spans="1:26" ht="16.5" customHeight="1">
      <c r="A199" s="531"/>
      <c r="B199" s="206"/>
      <c r="C199" s="206"/>
      <c r="D199" s="206"/>
      <c r="E199" s="206"/>
      <c r="F199" s="206"/>
      <c r="G199" s="491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  <c r="Z199" s="206"/>
    </row>
    <row r="200" spans="1:26" ht="16.5" customHeight="1">
      <c r="A200" s="531"/>
      <c r="B200" s="206"/>
      <c r="C200" s="206"/>
      <c r="D200" s="206"/>
      <c r="E200" s="206"/>
      <c r="F200" s="206"/>
      <c r="G200" s="491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</row>
    <row r="201" spans="1:26" ht="16.5" customHeight="1">
      <c r="A201" s="531"/>
      <c r="B201" s="206"/>
      <c r="C201" s="206"/>
      <c r="D201" s="206"/>
      <c r="E201" s="206"/>
      <c r="F201" s="206"/>
      <c r="G201" s="491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</row>
    <row r="202" spans="1:26" ht="16.5" customHeight="1">
      <c r="A202" s="531"/>
      <c r="B202" s="206"/>
      <c r="C202" s="206"/>
      <c r="D202" s="206"/>
      <c r="E202" s="206"/>
      <c r="F202" s="206"/>
      <c r="G202" s="491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</row>
    <row r="203" spans="1:26" ht="16.5" customHeight="1">
      <c r="A203" s="531"/>
      <c r="B203" s="206"/>
      <c r="C203" s="206"/>
      <c r="D203" s="206"/>
      <c r="E203" s="206"/>
      <c r="F203" s="206"/>
      <c r="G203" s="491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  <c r="Z203" s="206"/>
    </row>
    <row r="204" spans="1:26" ht="16.5" customHeight="1">
      <c r="A204" s="531"/>
      <c r="B204" s="206"/>
      <c r="C204" s="206"/>
      <c r="D204" s="206"/>
      <c r="E204" s="206"/>
      <c r="F204" s="206"/>
      <c r="G204" s="491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</row>
    <row r="205" spans="1:26" ht="16.5" customHeight="1">
      <c r="A205" s="531"/>
      <c r="B205" s="206"/>
      <c r="C205" s="206"/>
      <c r="D205" s="206"/>
      <c r="E205" s="206"/>
      <c r="F205" s="206"/>
      <c r="G205" s="491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</row>
    <row r="206" spans="1:26" ht="16.5" customHeight="1">
      <c r="A206" s="531"/>
      <c r="B206" s="206"/>
      <c r="C206" s="206"/>
      <c r="D206" s="206"/>
      <c r="E206" s="206"/>
      <c r="F206" s="206"/>
      <c r="G206" s="491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</row>
    <row r="207" spans="1:26" ht="16.5" customHeight="1">
      <c r="A207" s="531"/>
      <c r="B207" s="206"/>
      <c r="C207" s="206"/>
      <c r="D207" s="206"/>
      <c r="E207" s="206"/>
      <c r="F207" s="206"/>
      <c r="G207" s="491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</row>
    <row r="208" spans="1:26" ht="16.5" customHeight="1">
      <c r="A208" s="531"/>
      <c r="B208" s="206"/>
      <c r="C208" s="206"/>
      <c r="D208" s="206"/>
      <c r="E208" s="206"/>
      <c r="F208" s="206"/>
      <c r="G208" s="491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</row>
    <row r="209" spans="1:26" ht="16.5" customHeight="1">
      <c r="A209" s="531"/>
      <c r="B209" s="206"/>
      <c r="C209" s="206"/>
      <c r="D209" s="206"/>
      <c r="E209" s="206"/>
      <c r="F209" s="206"/>
      <c r="G209" s="491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</row>
    <row r="210" spans="1:26" ht="16.5" customHeight="1">
      <c r="A210" s="531"/>
      <c r="B210" s="206"/>
      <c r="C210" s="206"/>
      <c r="D210" s="206"/>
      <c r="E210" s="206"/>
      <c r="F210" s="206"/>
      <c r="G210" s="491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</row>
    <row r="211" spans="1:26" ht="16.5" customHeight="1">
      <c r="A211" s="531"/>
      <c r="B211" s="206"/>
      <c r="C211" s="206"/>
      <c r="D211" s="206"/>
      <c r="E211" s="206"/>
      <c r="F211" s="206"/>
      <c r="G211" s="491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</row>
    <row r="212" spans="1:26" ht="16.5" customHeight="1">
      <c r="A212" s="531"/>
      <c r="B212" s="206"/>
      <c r="C212" s="206"/>
      <c r="D212" s="206"/>
      <c r="E212" s="206"/>
      <c r="F212" s="206"/>
      <c r="G212" s="491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</row>
    <row r="213" spans="1:26" ht="16.5" customHeight="1">
      <c r="A213" s="531"/>
      <c r="B213" s="206"/>
      <c r="C213" s="206"/>
      <c r="D213" s="206"/>
      <c r="E213" s="206"/>
      <c r="F213" s="206"/>
      <c r="G213" s="491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</row>
    <row r="214" spans="1:26" ht="16.5" customHeight="1">
      <c r="A214" s="531"/>
      <c r="B214" s="206"/>
      <c r="C214" s="206"/>
      <c r="D214" s="206"/>
      <c r="E214" s="206"/>
      <c r="F214" s="206"/>
      <c r="G214" s="491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  <c r="Z214" s="206"/>
    </row>
    <row r="215" spans="1:26" ht="16.5" customHeight="1">
      <c r="A215" s="531"/>
      <c r="B215" s="206"/>
      <c r="C215" s="206"/>
      <c r="D215" s="206"/>
      <c r="E215" s="206"/>
      <c r="F215" s="206"/>
      <c r="G215" s="491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</row>
    <row r="216" spans="1:26" ht="16.5" customHeight="1">
      <c r="A216" s="531"/>
      <c r="B216" s="206"/>
      <c r="C216" s="206"/>
      <c r="D216" s="206"/>
      <c r="E216" s="206"/>
      <c r="F216" s="206"/>
      <c r="G216" s="491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</row>
    <row r="217" spans="1:26" ht="16.5" customHeight="1">
      <c r="A217" s="531"/>
      <c r="B217" s="206"/>
      <c r="C217" s="206"/>
      <c r="D217" s="206"/>
      <c r="E217" s="206"/>
      <c r="F217" s="206"/>
      <c r="G217" s="491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</row>
    <row r="218" spans="1:26" ht="16.5" customHeight="1">
      <c r="A218" s="531"/>
      <c r="B218" s="206"/>
      <c r="C218" s="206"/>
      <c r="D218" s="206"/>
      <c r="E218" s="206"/>
      <c r="F218" s="206"/>
      <c r="G218" s="491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</row>
    <row r="219" spans="1:26" ht="16.5" customHeight="1">
      <c r="A219" s="531"/>
      <c r="B219" s="206"/>
      <c r="C219" s="206"/>
      <c r="D219" s="206"/>
      <c r="E219" s="206"/>
      <c r="F219" s="206"/>
      <c r="G219" s="491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</row>
    <row r="220" spans="1:26" ht="16.5" customHeight="1">
      <c r="A220" s="531"/>
      <c r="B220" s="206"/>
      <c r="C220" s="206"/>
      <c r="D220" s="206"/>
      <c r="E220" s="206"/>
      <c r="F220" s="206"/>
      <c r="G220" s="491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</row>
    <row r="221" spans="1:26" ht="16.5" customHeight="1">
      <c r="A221" s="531"/>
      <c r="B221" s="206"/>
      <c r="C221" s="206"/>
      <c r="D221" s="206"/>
      <c r="E221" s="206"/>
      <c r="F221" s="206"/>
      <c r="G221" s="491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  <c r="Z221" s="206"/>
    </row>
    <row r="222" spans="1:26" ht="16.5" customHeight="1">
      <c r="A222" s="531"/>
      <c r="B222" s="206"/>
      <c r="C222" s="206"/>
      <c r="D222" s="206"/>
      <c r="E222" s="206"/>
      <c r="F222" s="206"/>
      <c r="G222" s="491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</row>
    <row r="223" spans="1:26" ht="16.5" customHeight="1">
      <c r="A223" s="531"/>
      <c r="B223" s="206"/>
      <c r="C223" s="206"/>
      <c r="D223" s="206"/>
      <c r="E223" s="206"/>
      <c r="F223" s="206"/>
      <c r="G223" s="491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</row>
    <row r="224" spans="1:26" ht="16.5" customHeight="1">
      <c r="A224" s="531"/>
      <c r="B224" s="206"/>
      <c r="C224" s="206"/>
      <c r="D224" s="206"/>
      <c r="E224" s="206"/>
      <c r="F224" s="206"/>
      <c r="G224" s="491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</row>
    <row r="225" spans="1:26" ht="16.5" customHeight="1">
      <c r="A225" s="531"/>
      <c r="B225" s="206"/>
      <c r="C225" s="206"/>
      <c r="D225" s="206"/>
      <c r="E225" s="206"/>
      <c r="F225" s="206"/>
      <c r="G225" s="491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  <c r="Z225" s="206"/>
    </row>
    <row r="226" spans="1:26" ht="16.5" customHeight="1">
      <c r="A226" s="531"/>
      <c r="B226" s="206"/>
      <c r="C226" s="206"/>
      <c r="D226" s="206"/>
      <c r="E226" s="206"/>
      <c r="F226" s="206"/>
      <c r="G226" s="491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  <c r="Z226" s="206"/>
    </row>
    <row r="227" spans="1:26" ht="16.5" customHeight="1">
      <c r="A227" s="531"/>
      <c r="B227" s="206"/>
      <c r="C227" s="206"/>
      <c r="D227" s="206"/>
      <c r="E227" s="206"/>
      <c r="F227" s="206"/>
      <c r="G227" s="491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  <c r="Z227" s="206"/>
    </row>
    <row r="228" spans="1:26" ht="16.5" customHeight="1">
      <c r="A228" s="531"/>
      <c r="B228" s="206"/>
      <c r="C228" s="206"/>
      <c r="D228" s="206"/>
      <c r="E228" s="206"/>
      <c r="F228" s="206"/>
      <c r="G228" s="491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  <c r="Z228" s="206"/>
    </row>
    <row r="229" spans="1:26" ht="16.5" customHeight="1">
      <c r="A229" s="531"/>
      <c r="B229" s="206"/>
      <c r="C229" s="206"/>
      <c r="D229" s="206"/>
      <c r="E229" s="206"/>
      <c r="F229" s="206"/>
      <c r="G229" s="491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Z229" s="206"/>
    </row>
    <row r="230" spans="1:26" ht="16.5" customHeight="1">
      <c r="A230" s="531"/>
      <c r="B230" s="206"/>
      <c r="C230" s="206"/>
      <c r="D230" s="206"/>
      <c r="E230" s="206"/>
      <c r="F230" s="206"/>
      <c r="G230" s="491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</row>
    <row r="231" spans="1:26" ht="16.5" customHeight="1">
      <c r="A231" s="531"/>
      <c r="B231" s="206"/>
      <c r="C231" s="206"/>
      <c r="D231" s="206"/>
      <c r="E231" s="206"/>
      <c r="F231" s="206"/>
      <c r="G231" s="491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</row>
    <row r="232" spans="1:26" ht="16.5" customHeight="1">
      <c r="A232" s="531"/>
      <c r="B232" s="206"/>
      <c r="C232" s="206"/>
      <c r="D232" s="206"/>
      <c r="E232" s="206"/>
      <c r="F232" s="206"/>
      <c r="G232" s="491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</row>
    <row r="233" spans="1:26" ht="16.5" customHeight="1">
      <c r="A233" s="531"/>
      <c r="B233" s="206"/>
      <c r="C233" s="206"/>
      <c r="D233" s="206"/>
      <c r="E233" s="206"/>
      <c r="F233" s="206"/>
      <c r="G233" s="491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</row>
    <row r="234" spans="1:26" ht="16.5" customHeight="1">
      <c r="A234" s="531"/>
      <c r="B234" s="206"/>
      <c r="C234" s="206"/>
      <c r="D234" s="206"/>
      <c r="E234" s="206"/>
      <c r="F234" s="206"/>
      <c r="G234" s="491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</row>
    <row r="235" spans="1:26" ht="16.5" customHeight="1">
      <c r="A235" s="531"/>
      <c r="B235" s="206"/>
      <c r="C235" s="206"/>
      <c r="D235" s="206"/>
      <c r="E235" s="206"/>
      <c r="F235" s="206"/>
      <c r="G235" s="491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</row>
    <row r="236" spans="1:26" ht="16.5" customHeight="1">
      <c r="A236" s="531"/>
      <c r="B236" s="206"/>
      <c r="C236" s="206"/>
      <c r="D236" s="206"/>
      <c r="E236" s="206"/>
      <c r="F236" s="206"/>
      <c r="G236" s="491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</row>
    <row r="237" spans="1:26" ht="16.5" customHeight="1">
      <c r="A237" s="531"/>
      <c r="B237" s="206"/>
      <c r="C237" s="206"/>
      <c r="D237" s="206"/>
      <c r="E237" s="206"/>
      <c r="F237" s="206"/>
      <c r="G237" s="491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</row>
    <row r="238" spans="1:26" ht="16.5" customHeight="1">
      <c r="A238" s="531"/>
      <c r="B238" s="206"/>
      <c r="C238" s="206"/>
      <c r="D238" s="206"/>
      <c r="E238" s="206"/>
      <c r="F238" s="206"/>
      <c r="G238" s="491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</row>
    <row r="239" spans="1:26" ht="16.5" customHeight="1">
      <c r="A239" s="531"/>
      <c r="B239" s="206"/>
      <c r="C239" s="206"/>
      <c r="D239" s="206"/>
      <c r="E239" s="206"/>
      <c r="F239" s="206"/>
      <c r="G239" s="491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</row>
    <row r="240" spans="1:26" ht="16.5" customHeight="1">
      <c r="A240" s="531"/>
      <c r="B240" s="206"/>
      <c r="C240" s="206"/>
      <c r="D240" s="206"/>
      <c r="E240" s="206"/>
      <c r="F240" s="206"/>
      <c r="G240" s="491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</row>
    <row r="241" spans="1:26" ht="16.5" customHeight="1">
      <c r="A241" s="531"/>
      <c r="B241" s="206"/>
      <c r="C241" s="206"/>
      <c r="D241" s="206"/>
      <c r="E241" s="206"/>
      <c r="F241" s="206"/>
      <c r="G241" s="491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  <c r="Z241" s="206"/>
    </row>
    <row r="242" spans="1:26" ht="16.5" customHeight="1">
      <c r="A242" s="531"/>
      <c r="B242" s="206"/>
      <c r="C242" s="206"/>
      <c r="D242" s="206"/>
      <c r="E242" s="206"/>
      <c r="F242" s="206"/>
      <c r="G242" s="491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  <c r="Z242" s="206"/>
    </row>
    <row r="243" spans="1:26" ht="16.5" customHeight="1">
      <c r="A243" s="531"/>
      <c r="B243" s="206"/>
      <c r="C243" s="206"/>
      <c r="D243" s="206"/>
      <c r="E243" s="206"/>
      <c r="F243" s="206"/>
      <c r="G243" s="491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</row>
    <row r="244" spans="1:26" ht="16.5" customHeight="1">
      <c r="A244" s="531"/>
      <c r="B244" s="206"/>
      <c r="C244" s="206"/>
      <c r="D244" s="206"/>
      <c r="E244" s="206"/>
      <c r="F244" s="206"/>
      <c r="G244" s="491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  <c r="Z244" s="206"/>
    </row>
    <row r="245" spans="1:26" ht="16.5" customHeight="1">
      <c r="A245" s="531"/>
      <c r="B245" s="206"/>
      <c r="C245" s="206"/>
      <c r="D245" s="206"/>
      <c r="E245" s="206"/>
      <c r="F245" s="206"/>
      <c r="G245" s="491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  <c r="Z245" s="206"/>
    </row>
    <row r="246" spans="1:26" ht="16.5" customHeight="1">
      <c r="A246" s="531"/>
      <c r="B246" s="206"/>
      <c r="C246" s="206"/>
      <c r="D246" s="206"/>
      <c r="E246" s="206"/>
      <c r="F246" s="206"/>
      <c r="G246" s="491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6"/>
      <c r="W246" s="206"/>
      <c r="X246" s="206"/>
      <c r="Y246" s="206"/>
      <c r="Z246" s="206"/>
    </row>
    <row r="247" spans="1:26" ht="16.5" customHeight="1">
      <c r="A247" s="531"/>
      <c r="B247" s="206"/>
      <c r="C247" s="206"/>
      <c r="D247" s="206"/>
      <c r="E247" s="206"/>
      <c r="F247" s="206"/>
      <c r="G247" s="491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  <c r="Z247" s="206"/>
    </row>
    <row r="248" spans="1:26" ht="16.5" customHeight="1">
      <c r="A248" s="531"/>
      <c r="B248" s="206"/>
      <c r="C248" s="206"/>
      <c r="D248" s="206"/>
      <c r="E248" s="206"/>
      <c r="F248" s="206"/>
      <c r="G248" s="491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  <c r="Z248" s="206"/>
    </row>
    <row r="249" spans="1:26" ht="16.5" customHeight="1">
      <c r="A249" s="531"/>
      <c r="B249" s="206"/>
      <c r="C249" s="206"/>
      <c r="D249" s="206"/>
      <c r="E249" s="206"/>
      <c r="F249" s="206"/>
      <c r="G249" s="491"/>
      <c r="H249" s="206"/>
      <c r="I249" s="206"/>
      <c r="J249" s="206"/>
      <c r="K249" s="206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6"/>
      <c r="W249" s="206"/>
      <c r="X249" s="206"/>
      <c r="Y249" s="206"/>
      <c r="Z249" s="206"/>
    </row>
    <row r="250" spans="1:26" ht="16.5" customHeight="1">
      <c r="A250" s="531"/>
      <c r="B250" s="206"/>
      <c r="C250" s="206"/>
      <c r="D250" s="206"/>
      <c r="E250" s="206"/>
      <c r="F250" s="206"/>
      <c r="G250" s="491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  <c r="Z250" s="206"/>
    </row>
    <row r="251" spans="1:26" ht="16.5" customHeight="1">
      <c r="A251" s="531"/>
      <c r="B251" s="206"/>
      <c r="C251" s="206"/>
      <c r="D251" s="206"/>
      <c r="E251" s="206"/>
      <c r="F251" s="206"/>
      <c r="G251" s="491"/>
      <c r="H251" s="206"/>
      <c r="I251" s="206"/>
      <c r="J251" s="206"/>
      <c r="K251" s="206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6"/>
      <c r="W251" s="206"/>
      <c r="X251" s="206"/>
      <c r="Y251" s="206"/>
      <c r="Z251" s="206"/>
    </row>
    <row r="252" spans="1:26" ht="16.5" customHeight="1">
      <c r="A252" s="531"/>
      <c r="B252" s="206"/>
      <c r="C252" s="206"/>
      <c r="D252" s="206"/>
      <c r="E252" s="206"/>
      <c r="F252" s="206"/>
      <c r="G252" s="491"/>
      <c r="H252" s="206"/>
      <c r="I252" s="206"/>
      <c r="J252" s="206"/>
      <c r="K252" s="206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6"/>
      <c r="W252" s="206"/>
      <c r="X252" s="206"/>
      <c r="Y252" s="206"/>
      <c r="Z252" s="206"/>
    </row>
    <row r="253" spans="1:26" ht="16.5" customHeight="1">
      <c r="A253" s="531"/>
      <c r="B253" s="206"/>
      <c r="C253" s="206"/>
      <c r="D253" s="206"/>
      <c r="E253" s="206"/>
      <c r="F253" s="206"/>
      <c r="G253" s="491"/>
      <c r="H253" s="206"/>
      <c r="I253" s="206"/>
      <c r="J253" s="206"/>
      <c r="K253" s="206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  <c r="Z253" s="206"/>
    </row>
    <row r="254" spans="1:26" ht="16.5" customHeight="1">
      <c r="A254" s="531"/>
      <c r="B254" s="206"/>
      <c r="C254" s="206"/>
      <c r="D254" s="206"/>
      <c r="E254" s="206"/>
      <c r="F254" s="206"/>
      <c r="G254" s="491"/>
      <c r="H254" s="206"/>
      <c r="I254" s="206"/>
      <c r="J254" s="206"/>
      <c r="K254" s="206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6"/>
      <c r="W254" s="206"/>
      <c r="X254" s="206"/>
      <c r="Y254" s="206"/>
      <c r="Z254" s="206"/>
    </row>
    <row r="255" spans="1:26" ht="16.5" customHeight="1">
      <c r="A255" s="531"/>
      <c r="B255" s="206"/>
      <c r="C255" s="206"/>
      <c r="D255" s="206"/>
      <c r="E255" s="206"/>
      <c r="F255" s="206"/>
      <c r="G255" s="491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  <c r="Z255" s="206"/>
    </row>
    <row r="256" spans="1:26" ht="16.5" customHeight="1">
      <c r="A256" s="531"/>
      <c r="B256" s="206"/>
      <c r="C256" s="206"/>
      <c r="D256" s="206"/>
      <c r="E256" s="206"/>
      <c r="F256" s="206"/>
      <c r="G256" s="491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  <c r="Z256" s="206"/>
    </row>
    <row r="257" spans="1:26" ht="16.5" customHeight="1">
      <c r="A257" s="531"/>
      <c r="B257" s="206"/>
      <c r="C257" s="206"/>
      <c r="D257" s="206"/>
      <c r="E257" s="206"/>
      <c r="F257" s="206"/>
      <c r="G257" s="491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  <c r="Z257" s="206"/>
    </row>
    <row r="258" spans="1:26" ht="16.5" customHeight="1">
      <c r="A258" s="531"/>
      <c r="B258" s="206"/>
      <c r="C258" s="206"/>
      <c r="D258" s="206"/>
      <c r="E258" s="206"/>
      <c r="F258" s="206"/>
      <c r="G258" s="491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  <c r="Z258" s="206"/>
    </row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2:F12"/>
    <mergeCell ref="A14:G14"/>
    <mergeCell ref="D15:E15"/>
  </mergeCells>
  <pageMargins left="0.51181102362204722" right="0.15748031496062992" top="0.39370078740157483" bottom="0.55118110236220474" header="0" footer="0"/>
  <pageSetup paperSize="9" scale="93" orientation="portrait" r:id="rId1"/>
  <headerFooter>
    <oddHeader>&amp;R&amp;F / &amp;D / &amp;A</oddHeader>
    <oddFooter>&amp;L​ Maîtrise d’œuvre : CTP architectes - Ordre des architectes : Languedoc Roussillon N° S12588 / MAF N° 257773N11 &amp;R&amp;P/</oddFooter>
  </headerFooter>
  <rowBreaks count="1" manualBreakCount="1">
    <brk id="3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000"/>
  <sheetViews>
    <sheetView topLeftCell="A16" zoomScaleNormal="100" workbookViewId="0">
      <selection activeCell="E17" sqref="E17:G37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22.7109375" customWidth="1"/>
    <col min="9" max="26" width="10.7109375" customWidth="1"/>
  </cols>
  <sheetData>
    <row r="1" spans="1:26">
      <c r="A1" s="509" t="s">
        <v>6</v>
      </c>
      <c r="B1" s="5"/>
      <c r="C1" s="5"/>
      <c r="D1" s="5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510" t="s">
        <v>8</v>
      </c>
      <c r="B2" s="190"/>
      <c r="C2" s="190"/>
      <c r="D2" s="190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511" t="s">
        <v>10</v>
      </c>
      <c r="B3" s="421"/>
      <c r="C3" s="421"/>
      <c r="D3" s="421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512" t="s">
        <v>12</v>
      </c>
      <c r="B4" s="192"/>
      <c r="C4" s="192"/>
      <c r="D4" s="192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37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13"/>
      <c r="B6" s="19"/>
      <c r="C6" s="21" t="s">
        <v>14</v>
      </c>
      <c r="D6" s="20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14"/>
      <c r="B7" s="3"/>
      <c r="C7" s="25" t="s">
        <v>15</v>
      </c>
      <c r="D7" s="25"/>
      <c r="E7" s="25"/>
      <c r="F7" s="26"/>
      <c r="G7" s="27"/>
      <c r="H7" s="5"/>
      <c r="J7" s="515"/>
      <c r="K7" s="5"/>
      <c r="L7" s="428"/>
      <c r="M7" s="428"/>
      <c r="N7" s="429"/>
      <c r="O7" s="4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16"/>
      <c r="B8" s="29"/>
      <c r="C8" s="31" t="s">
        <v>16</v>
      </c>
      <c r="D8" s="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372"/>
      <c r="B9" s="577" t="s">
        <v>505</v>
      </c>
      <c r="C9" s="25"/>
      <c r="D9" s="25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13"/>
      <c r="B10" s="19"/>
      <c r="C10" s="20"/>
      <c r="D10" s="20"/>
      <c r="E10" s="20"/>
      <c r="F10" s="431" t="s">
        <v>112</v>
      </c>
      <c r="G10" s="432"/>
      <c r="H10" s="5"/>
      <c r="I10" s="48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516"/>
      <c r="B11" s="29"/>
      <c r="C11" s="30"/>
      <c r="D11" s="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372"/>
      <c r="B12" s="626" t="s">
        <v>114</v>
      </c>
      <c r="C12" s="606"/>
      <c r="D12" s="606"/>
      <c r="E12" s="606"/>
      <c r="F12" s="606"/>
      <c r="G12" s="45" t="s">
        <v>127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372" t="s">
        <v>115</v>
      </c>
      <c r="B13" s="46"/>
      <c r="C13" s="42"/>
      <c r="D13" s="42"/>
      <c r="E13" s="46"/>
      <c r="F13" s="46"/>
      <c r="G13" s="435" t="s">
        <v>116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5.5" customHeight="1">
      <c r="A14" s="628" t="s">
        <v>117</v>
      </c>
      <c r="B14" s="600"/>
      <c r="C14" s="600"/>
      <c r="D14" s="600"/>
      <c r="E14" s="600"/>
      <c r="F14" s="600"/>
      <c r="G14" s="60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37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441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</row>
    <row r="17" spans="1:26" ht="17.25" customHeight="1">
      <c r="A17" s="518" t="s">
        <v>506</v>
      </c>
      <c r="B17" s="447" t="s">
        <v>507</v>
      </c>
      <c r="C17" s="519"/>
      <c r="D17" s="449"/>
      <c r="E17" s="449"/>
      <c r="F17" s="557"/>
      <c r="G17" s="557"/>
      <c r="H17" s="453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18" customHeight="1">
      <c r="A18" s="521" t="s">
        <v>508</v>
      </c>
      <c r="B18" s="456" t="s">
        <v>445</v>
      </c>
      <c r="C18" s="522"/>
      <c r="D18" s="458"/>
      <c r="E18" s="458"/>
      <c r="F18" s="460"/>
      <c r="G18" s="460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30" customHeight="1">
      <c r="A19" s="523" t="s">
        <v>509</v>
      </c>
      <c r="B19" s="462" t="s">
        <v>510</v>
      </c>
      <c r="C19" s="524" t="s">
        <v>3</v>
      </c>
      <c r="D19" s="464">
        <v>1</v>
      </c>
      <c r="E19" s="453"/>
      <c r="F19" s="465"/>
      <c r="G19" s="465"/>
      <c r="H19" s="453"/>
      <c r="I19" s="453"/>
      <c r="J19" s="453"/>
      <c r="K19" s="454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6" ht="30" customHeight="1">
      <c r="A20" s="523" t="s">
        <v>511</v>
      </c>
      <c r="B20" s="462" t="s">
        <v>512</v>
      </c>
      <c r="C20" s="524" t="s">
        <v>3</v>
      </c>
      <c r="D20" s="464">
        <v>1</v>
      </c>
      <c r="E20" s="453"/>
      <c r="F20" s="465"/>
      <c r="G20" s="465"/>
      <c r="H20" s="453"/>
      <c r="I20" s="45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ht="30" customHeight="1">
      <c r="A21" s="523" t="s">
        <v>513</v>
      </c>
      <c r="B21" s="462" t="s">
        <v>514</v>
      </c>
      <c r="C21" s="524" t="s">
        <v>3</v>
      </c>
      <c r="D21" s="464">
        <v>1</v>
      </c>
      <c r="E21" s="453"/>
      <c r="F21" s="465"/>
      <c r="G21" s="465"/>
      <c r="H21" s="453"/>
      <c r="I21" s="45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18" customHeight="1">
      <c r="A22" s="523" t="s">
        <v>515</v>
      </c>
      <c r="B22" s="462" t="s">
        <v>516</v>
      </c>
      <c r="C22" s="524" t="s">
        <v>3</v>
      </c>
      <c r="D22" s="464">
        <v>1</v>
      </c>
      <c r="E22" s="453"/>
      <c r="F22" s="465"/>
      <c r="G22" s="465"/>
      <c r="H22" s="453"/>
      <c r="I22" s="453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18" customHeight="1">
      <c r="A23" s="523" t="s">
        <v>517</v>
      </c>
      <c r="B23" s="462" t="s">
        <v>518</v>
      </c>
      <c r="C23" s="524" t="s">
        <v>3</v>
      </c>
      <c r="D23" s="464">
        <v>1</v>
      </c>
      <c r="E23" s="453"/>
      <c r="F23" s="465"/>
      <c r="G23" s="465"/>
      <c r="H23" s="453"/>
      <c r="I23" s="45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18" customHeight="1">
      <c r="A24" s="523" t="s">
        <v>519</v>
      </c>
      <c r="B24" s="462" t="s">
        <v>520</v>
      </c>
      <c r="C24" s="524" t="s">
        <v>3</v>
      </c>
      <c r="D24" s="464">
        <v>1</v>
      </c>
      <c r="E24" s="453"/>
      <c r="F24" s="465"/>
      <c r="G24" s="465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18" customHeight="1">
      <c r="A25" s="523" t="s">
        <v>521</v>
      </c>
      <c r="B25" s="456" t="s">
        <v>480</v>
      </c>
      <c r="C25" s="522"/>
      <c r="D25" s="458"/>
      <c r="E25" s="458"/>
      <c r="F25" s="460"/>
      <c r="G25" s="460"/>
      <c r="H25" s="453"/>
      <c r="I25" s="453"/>
      <c r="J25" s="453"/>
      <c r="K25" s="454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</row>
    <row r="26" spans="1:26" ht="18" customHeight="1">
      <c r="A26" s="523" t="s">
        <v>522</v>
      </c>
      <c r="B26" s="462" t="s">
        <v>523</v>
      </c>
      <c r="C26" s="524" t="s">
        <v>3</v>
      </c>
      <c r="D26" s="464">
        <v>4</v>
      </c>
      <c r="E26" s="453"/>
      <c r="F26" s="465"/>
      <c r="G26" s="465"/>
      <c r="H26" s="453"/>
      <c r="I26" s="453"/>
      <c r="J26" s="453"/>
      <c r="K26" s="454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</row>
    <row r="27" spans="1:26" ht="30" customHeight="1">
      <c r="A27" s="523" t="s">
        <v>524</v>
      </c>
      <c r="B27" s="462" t="s">
        <v>525</v>
      </c>
      <c r="C27" s="524" t="s">
        <v>3</v>
      </c>
      <c r="D27" s="464">
        <v>1</v>
      </c>
      <c r="E27" s="453"/>
      <c r="F27" s="465"/>
      <c r="G27" s="465"/>
      <c r="H27" s="453"/>
      <c r="I27" s="453"/>
      <c r="J27" s="453"/>
      <c r="K27" s="454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</row>
    <row r="28" spans="1:26" ht="18" customHeight="1">
      <c r="A28" s="523" t="s">
        <v>526</v>
      </c>
      <c r="B28" s="462" t="s">
        <v>527</v>
      </c>
      <c r="C28" s="524" t="s">
        <v>3</v>
      </c>
      <c r="D28" s="464">
        <v>1</v>
      </c>
      <c r="E28" s="453"/>
      <c r="F28" s="465"/>
      <c r="G28" s="465"/>
      <c r="H28" s="453"/>
      <c r="I28" s="453"/>
      <c r="J28" s="453"/>
      <c r="K28" s="454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</row>
    <row r="29" spans="1:26" ht="30" customHeight="1">
      <c r="A29" s="523" t="s">
        <v>528</v>
      </c>
      <c r="B29" s="462" t="s">
        <v>529</v>
      </c>
      <c r="C29" s="524" t="s">
        <v>4</v>
      </c>
      <c r="D29" s="464">
        <v>5</v>
      </c>
      <c r="E29" s="453"/>
      <c r="F29" s="465"/>
      <c r="G29" s="465"/>
      <c r="H29" s="453"/>
      <c r="I29" s="453"/>
      <c r="J29" s="453"/>
      <c r="K29" s="454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</row>
    <row r="30" spans="1:26" ht="30" customHeight="1">
      <c r="A30" s="523" t="s">
        <v>530</v>
      </c>
      <c r="B30" s="462" t="s">
        <v>510</v>
      </c>
      <c r="C30" s="524" t="s">
        <v>3</v>
      </c>
      <c r="D30" s="464">
        <v>1</v>
      </c>
      <c r="E30" s="453"/>
      <c r="F30" s="465"/>
      <c r="G30" s="465"/>
      <c r="H30" s="453"/>
      <c r="I30" s="453"/>
      <c r="J30" s="453"/>
      <c r="K30" s="454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</row>
    <row r="31" spans="1:26" ht="30" customHeight="1">
      <c r="A31" s="523" t="s">
        <v>531</v>
      </c>
      <c r="B31" s="462" t="s">
        <v>532</v>
      </c>
      <c r="C31" s="524" t="s">
        <v>3</v>
      </c>
      <c r="D31" s="464">
        <v>1</v>
      </c>
      <c r="E31" s="453"/>
      <c r="F31" s="465"/>
      <c r="G31" s="465"/>
      <c r="H31" s="453"/>
      <c r="I31" s="453"/>
      <c r="J31" s="453"/>
      <c r="K31" s="454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</row>
    <row r="32" spans="1:26" ht="30" customHeight="1">
      <c r="A32" s="523" t="s">
        <v>533</v>
      </c>
      <c r="B32" s="462" t="s">
        <v>534</v>
      </c>
      <c r="C32" s="524" t="s">
        <v>4</v>
      </c>
      <c r="D32" s="464">
        <v>15</v>
      </c>
      <c r="E32" s="453"/>
      <c r="F32" s="465"/>
      <c r="G32" s="465"/>
      <c r="H32" s="453"/>
      <c r="I32" s="453"/>
      <c r="J32" s="453"/>
      <c r="K32" s="454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</row>
    <row r="33" spans="1:26" ht="18" customHeight="1">
      <c r="A33" s="523" t="s">
        <v>535</v>
      </c>
      <c r="B33" s="462" t="s">
        <v>536</v>
      </c>
      <c r="C33" s="524" t="s">
        <v>3</v>
      </c>
      <c r="D33" s="464">
        <v>1</v>
      </c>
      <c r="E33" s="453"/>
      <c r="F33" s="465"/>
      <c r="G33" s="465"/>
      <c r="H33" s="453"/>
      <c r="I33" s="453"/>
      <c r="J33" s="453"/>
      <c r="K33" s="454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</row>
    <row r="34" spans="1:26" ht="18.75" customHeight="1">
      <c r="A34" s="525"/>
      <c r="B34" s="475" t="s">
        <v>132</v>
      </c>
      <c r="C34" s="476"/>
      <c r="D34" s="477"/>
      <c r="E34" s="478"/>
      <c r="F34" s="479"/>
      <c r="G34" s="480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</row>
    <row r="35" spans="1:26" ht="20.25" customHeight="1">
      <c r="A35" s="526"/>
      <c r="B35" s="411" t="s">
        <v>133</v>
      </c>
      <c r="C35" s="527">
        <v>0.2</v>
      </c>
      <c r="D35" s="528"/>
      <c r="E35" s="529"/>
      <c r="F35" s="530"/>
      <c r="G35" s="530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</row>
    <row r="36" spans="1:26" ht="22.5" customHeight="1">
      <c r="A36" s="526"/>
      <c r="B36" s="550" t="s">
        <v>134</v>
      </c>
      <c r="C36" s="551"/>
      <c r="D36" s="477"/>
      <c r="E36" s="478"/>
      <c r="F36" s="479"/>
      <c r="G36" s="480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</row>
    <row r="37" spans="1:26" ht="44.25" customHeight="1">
      <c r="A37" s="531"/>
      <c r="B37" s="206"/>
      <c r="C37" s="493"/>
      <c r="D37" s="490"/>
      <c r="E37" s="206"/>
      <c r="F37" s="206"/>
      <c r="G37" s="491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</row>
    <row r="38" spans="1:26" ht="22.5" customHeight="1">
      <c r="A38" s="531"/>
      <c r="B38" s="494"/>
      <c r="C38" s="495" t="s">
        <v>360</v>
      </c>
      <c r="D38" s="496"/>
      <c r="E38" s="497"/>
      <c r="F38" s="498"/>
      <c r="G38" s="491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</row>
    <row r="39" spans="1:26" ht="15.75" customHeight="1">
      <c r="A39" s="531"/>
      <c r="B39" s="499"/>
      <c r="C39" s="552" t="s">
        <v>361</v>
      </c>
      <c r="D39" s="490"/>
      <c r="E39" s="206"/>
      <c r="F39" s="501"/>
      <c r="G39" s="491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</row>
    <row r="40" spans="1:26" ht="67.5" customHeight="1">
      <c r="A40" s="531"/>
      <c r="B40" s="502"/>
      <c r="C40" s="503"/>
      <c r="D40" s="504"/>
      <c r="E40" s="505"/>
      <c r="F40" s="506"/>
      <c r="G40" s="491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</row>
    <row r="41" spans="1:26" ht="15.75" customHeight="1">
      <c r="A41" s="543"/>
    </row>
    <row r="42" spans="1:26" ht="15.75" customHeight="1">
      <c r="A42" s="543"/>
    </row>
    <row r="43" spans="1:26" ht="15.75" customHeight="1">
      <c r="A43" s="543"/>
    </row>
    <row r="44" spans="1:26" ht="15.75" customHeight="1">
      <c r="A44" s="543"/>
    </row>
    <row r="45" spans="1:26" ht="15.75" customHeight="1">
      <c r="A45" s="543"/>
    </row>
    <row r="46" spans="1:26" ht="15.75" customHeight="1">
      <c r="A46" s="543"/>
    </row>
    <row r="47" spans="1:26" ht="15.75" customHeight="1">
      <c r="A47" s="543"/>
    </row>
    <row r="48" spans="1:26" ht="15.75" customHeight="1">
      <c r="A48" s="543"/>
    </row>
    <row r="49" spans="1:1" ht="15.75" customHeight="1">
      <c r="A49" s="543"/>
    </row>
    <row r="50" spans="1:1" ht="15.75" customHeight="1">
      <c r="A50" s="543"/>
    </row>
    <row r="51" spans="1:1" ht="15.75" customHeight="1">
      <c r="A51" s="543"/>
    </row>
    <row r="52" spans="1:1" ht="15.75" customHeight="1">
      <c r="A52" s="543"/>
    </row>
    <row r="53" spans="1:1" ht="15.75" customHeight="1">
      <c r="A53" s="543"/>
    </row>
    <row r="54" spans="1:1" ht="15.75" customHeight="1">
      <c r="A54" s="543"/>
    </row>
    <row r="55" spans="1:1" ht="15.75" customHeight="1">
      <c r="A55" s="543"/>
    </row>
    <row r="56" spans="1:1" ht="15.75" customHeight="1">
      <c r="A56" s="543"/>
    </row>
    <row r="57" spans="1:1" ht="15.75" customHeight="1">
      <c r="A57" s="543"/>
    </row>
    <row r="58" spans="1:1" ht="15.75" customHeight="1">
      <c r="A58" s="543"/>
    </row>
    <row r="59" spans="1:1" ht="15.75" customHeight="1">
      <c r="A59" s="543"/>
    </row>
    <row r="60" spans="1:1" ht="15.75" customHeight="1">
      <c r="A60" s="543"/>
    </row>
    <row r="61" spans="1:1" ht="15.75" customHeight="1">
      <c r="A61" s="543"/>
    </row>
    <row r="62" spans="1:1" ht="15.75" customHeight="1">
      <c r="A62" s="543"/>
    </row>
    <row r="63" spans="1:1" ht="15.75" customHeight="1">
      <c r="A63" s="543"/>
    </row>
    <row r="64" spans="1:1" ht="15.75" customHeight="1">
      <c r="A64" s="543"/>
    </row>
    <row r="65" spans="1:1" ht="15.75" customHeight="1">
      <c r="A65" s="543"/>
    </row>
    <row r="66" spans="1:1" ht="15.75" customHeight="1">
      <c r="A66" s="543"/>
    </row>
    <row r="67" spans="1:1" ht="15.75" customHeight="1">
      <c r="A67" s="543"/>
    </row>
    <row r="68" spans="1:1" ht="15.75" customHeight="1">
      <c r="A68" s="543"/>
    </row>
    <row r="69" spans="1:1" ht="15.75" customHeight="1">
      <c r="A69" s="543"/>
    </row>
    <row r="70" spans="1:1" ht="15.75" customHeight="1">
      <c r="A70" s="543"/>
    </row>
    <row r="71" spans="1:1" ht="15.75" customHeight="1">
      <c r="A71" s="543"/>
    </row>
    <row r="72" spans="1:1" ht="15.75" customHeight="1">
      <c r="A72" s="543"/>
    </row>
    <row r="73" spans="1:1" ht="15.75" customHeight="1">
      <c r="A73" s="543"/>
    </row>
    <row r="74" spans="1:1" ht="15.75" customHeight="1">
      <c r="A74" s="543"/>
    </row>
    <row r="75" spans="1:1" ht="15.75" customHeight="1">
      <c r="A75" s="543"/>
    </row>
    <row r="76" spans="1:1" ht="15.75" customHeight="1">
      <c r="A76" s="543"/>
    </row>
    <row r="77" spans="1:1" ht="15.75" customHeight="1">
      <c r="A77" s="543"/>
    </row>
    <row r="78" spans="1:1" ht="15.75" customHeight="1">
      <c r="A78" s="543"/>
    </row>
    <row r="79" spans="1:1" ht="15.75" customHeight="1">
      <c r="A79" s="543"/>
    </row>
    <row r="80" spans="1:1" ht="15.75" customHeight="1">
      <c r="A80" s="543"/>
    </row>
    <row r="81" spans="1:1" ht="15.75" customHeight="1">
      <c r="A81" s="543"/>
    </row>
    <row r="82" spans="1:1" ht="15.75" customHeight="1">
      <c r="A82" s="543"/>
    </row>
    <row r="83" spans="1:1" ht="15.75" customHeight="1">
      <c r="A83" s="543"/>
    </row>
    <row r="84" spans="1:1" ht="15.75" customHeight="1">
      <c r="A84" s="543"/>
    </row>
    <row r="85" spans="1:1" ht="15.75" customHeight="1">
      <c r="A85" s="543"/>
    </row>
    <row r="86" spans="1:1" ht="15.75" customHeight="1">
      <c r="A86" s="543"/>
    </row>
    <row r="87" spans="1:1" ht="15.75" customHeight="1">
      <c r="A87" s="543"/>
    </row>
    <row r="88" spans="1:1" ht="15.75" customHeight="1">
      <c r="A88" s="543"/>
    </row>
    <row r="89" spans="1:1" ht="15.75" customHeight="1">
      <c r="A89" s="543"/>
    </row>
    <row r="90" spans="1:1" ht="15.75" customHeight="1">
      <c r="A90" s="543"/>
    </row>
    <row r="91" spans="1:1" ht="15.75" customHeight="1">
      <c r="A91" s="543"/>
    </row>
    <row r="92" spans="1:1" ht="15.75" customHeight="1">
      <c r="A92" s="543"/>
    </row>
    <row r="93" spans="1:1" ht="15.75" customHeight="1">
      <c r="A93" s="543"/>
    </row>
    <row r="94" spans="1:1" ht="15.75" customHeight="1">
      <c r="A94" s="543"/>
    </row>
    <row r="95" spans="1:1" ht="15.75" customHeight="1">
      <c r="A95" s="543"/>
    </row>
    <row r="96" spans="1:1" ht="15.75" customHeight="1">
      <c r="A96" s="543"/>
    </row>
    <row r="97" spans="1:1" ht="15.75" customHeight="1">
      <c r="A97" s="543"/>
    </row>
    <row r="98" spans="1:1" ht="15.75" customHeight="1">
      <c r="A98" s="543"/>
    </row>
    <row r="99" spans="1:1" ht="15.75" customHeight="1">
      <c r="A99" s="543"/>
    </row>
    <row r="100" spans="1:1" ht="15.75" customHeight="1">
      <c r="A100" s="543"/>
    </row>
    <row r="101" spans="1:1" ht="15.75" customHeight="1">
      <c r="A101" s="543"/>
    </row>
    <row r="102" spans="1:1" ht="15.75" customHeight="1">
      <c r="A102" s="543"/>
    </row>
    <row r="103" spans="1:1" ht="15.75" customHeight="1">
      <c r="A103" s="543"/>
    </row>
    <row r="104" spans="1:1" ht="15.75" customHeight="1">
      <c r="A104" s="543"/>
    </row>
    <row r="105" spans="1:1" ht="15.75" customHeight="1">
      <c r="A105" s="543"/>
    </row>
    <row r="106" spans="1:1" ht="15.75" customHeight="1">
      <c r="A106" s="543"/>
    </row>
    <row r="107" spans="1:1" ht="15.75" customHeight="1">
      <c r="A107" s="543"/>
    </row>
    <row r="108" spans="1:1" ht="15.75" customHeight="1">
      <c r="A108" s="543"/>
    </row>
    <row r="109" spans="1:1" ht="15.75" customHeight="1">
      <c r="A109" s="543"/>
    </row>
    <row r="110" spans="1:1" ht="15.75" customHeight="1">
      <c r="A110" s="543"/>
    </row>
    <row r="111" spans="1:1" ht="15.75" customHeight="1">
      <c r="A111" s="543"/>
    </row>
    <row r="112" spans="1:1" ht="15.75" customHeight="1">
      <c r="A112" s="543"/>
    </row>
    <row r="113" spans="1:1" ht="15.75" customHeight="1">
      <c r="A113" s="543"/>
    </row>
    <row r="114" spans="1:1" ht="15.75" customHeight="1">
      <c r="A114" s="543"/>
    </row>
    <row r="115" spans="1:1" ht="15.75" customHeight="1">
      <c r="A115" s="543"/>
    </row>
    <row r="116" spans="1:1" ht="15.75" customHeight="1">
      <c r="A116" s="543"/>
    </row>
    <row r="117" spans="1:1" ht="15.75" customHeight="1">
      <c r="A117" s="543"/>
    </row>
    <row r="118" spans="1:1" ht="15.75" customHeight="1">
      <c r="A118" s="543"/>
    </row>
    <row r="119" spans="1:1" ht="15.75" customHeight="1">
      <c r="A119" s="543"/>
    </row>
    <row r="120" spans="1:1" ht="15.75" customHeight="1">
      <c r="A120" s="543"/>
    </row>
    <row r="121" spans="1:1" ht="15.75" customHeight="1">
      <c r="A121" s="543"/>
    </row>
    <row r="122" spans="1:1" ht="15.75" customHeight="1">
      <c r="A122" s="543"/>
    </row>
    <row r="123" spans="1:1" ht="15.75" customHeight="1">
      <c r="A123" s="543"/>
    </row>
    <row r="124" spans="1:1" ht="15.75" customHeight="1">
      <c r="A124" s="543"/>
    </row>
    <row r="125" spans="1:1" ht="15.75" customHeight="1">
      <c r="A125" s="543"/>
    </row>
    <row r="126" spans="1:1" ht="15.75" customHeight="1">
      <c r="A126" s="543"/>
    </row>
    <row r="127" spans="1:1" ht="15.75" customHeight="1">
      <c r="A127" s="543"/>
    </row>
    <row r="128" spans="1:1" ht="15.75" customHeight="1">
      <c r="A128" s="543"/>
    </row>
    <row r="129" spans="1:1" ht="15.75" customHeight="1">
      <c r="A129" s="543"/>
    </row>
    <row r="130" spans="1:1" ht="15.75" customHeight="1">
      <c r="A130" s="543"/>
    </row>
    <row r="131" spans="1:1" ht="15.75" customHeight="1">
      <c r="A131" s="543"/>
    </row>
    <row r="132" spans="1:1" ht="15.75" customHeight="1">
      <c r="A132" s="543"/>
    </row>
    <row r="133" spans="1:1" ht="15.75" customHeight="1">
      <c r="A133" s="543"/>
    </row>
    <row r="134" spans="1:1" ht="15.75" customHeight="1">
      <c r="A134" s="543"/>
    </row>
    <row r="135" spans="1:1" ht="15.75" customHeight="1">
      <c r="A135" s="543"/>
    </row>
    <row r="136" spans="1:1" ht="15.75" customHeight="1">
      <c r="A136" s="543"/>
    </row>
    <row r="137" spans="1:1" ht="15.75" customHeight="1">
      <c r="A137" s="543"/>
    </row>
    <row r="138" spans="1:1" ht="15.75" customHeight="1">
      <c r="A138" s="543"/>
    </row>
    <row r="139" spans="1:1" ht="15.75" customHeight="1">
      <c r="A139" s="543"/>
    </row>
    <row r="140" spans="1:1" ht="15.75" customHeight="1">
      <c r="A140" s="543"/>
    </row>
    <row r="141" spans="1:1" ht="15.75" customHeight="1">
      <c r="A141" s="543"/>
    </row>
    <row r="142" spans="1:1" ht="15.75" customHeight="1">
      <c r="A142" s="543"/>
    </row>
    <row r="143" spans="1:1" ht="15.75" customHeight="1">
      <c r="A143" s="543"/>
    </row>
    <row r="144" spans="1:1" ht="15.75" customHeight="1">
      <c r="A144" s="543"/>
    </row>
    <row r="145" spans="1:1" ht="15.75" customHeight="1">
      <c r="A145" s="543"/>
    </row>
    <row r="146" spans="1:1" ht="15.75" customHeight="1">
      <c r="A146" s="543"/>
    </row>
    <row r="147" spans="1:1" ht="15.75" customHeight="1">
      <c r="A147" s="543"/>
    </row>
    <row r="148" spans="1:1" ht="15.75" customHeight="1">
      <c r="A148" s="543"/>
    </row>
    <row r="149" spans="1:1" ht="15.75" customHeight="1">
      <c r="A149" s="543"/>
    </row>
    <row r="150" spans="1:1" ht="15.75" customHeight="1">
      <c r="A150" s="543"/>
    </row>
    <row r="151" spans="1:1" ht="15.75" customHeight="1">
      <c r="A151" s="543"/>
    </row>
    <row r="152" spans="1:1" ht="15.75" customHeight="1">
      <c r="A152" s="543"/>
    </row>
    <row r="153" spans="1:1" ht="15.75" customHeight="1">
      <c r="A153" s="543"/>
    </row>
    <row r="154" spans="1:1" ht="15.75" customHeight="1">
      <c r="A154" s="543"/>
    </row>
    <row r="155" spans="1:1" ht="15.75" customHeight="1">
      <c r="A155" s="543"/>
    </row>
    <row r="156" spans="1:1" ht="15.75" customHeight="1">
      <c r="A156" s="543"/>
    </row>
    <row r="157" spans="1:1" ht="15.75" customHeight="1">
      <c r="A157" s="543"/>
    </row>
    <row r="158" spans="1:1" ht="15.75" customHeight="1">
      <c r="A158" s="543"/>
    </row>
    <row r="159" spans="1:1" ht="15.75" customHeight="1">
      <c r="A159" s="543"/>
    </row>
    <row r="160" spans="1:1" ht="15.75" customHeight="1">
      <c r="A160" s="543"/>
    </row>
    <row r="161" spans="1:1" ht="15.75" customHeight="1">
      <c r="A161" s="543"/>
    </row>
    <row r="162" spans="1:1" ht="15.75" customHeight="1">
      <c r="A162" s="543"/>
    </row>
    <row r="163" spans="1:1" ht="15.75" customHeight="1">
      <c r="A163" s="543"/>
    </row>
    <row r="164" spans="1:1" ht="15.75" customHeight="1">
      <c r="A164" s="543"/>
    </row>
    <row r="165" spans="1:1" ht="15.75" customHeight="1">
      <c r="A165" s="543"/>
    </row>
    <row r="166" spans="1:1" ht="15.75" customHeight="1">
      <c r="A166" s="543"/>
    </row>
    <row r="167" spans="1:1" ht="15.75" customHeight="1">
      <c r="A167" s="543"/>
    </row>
    <row r="168" spans="1:1" ht="15.75" customHeight="1">
      <c r="A168" s="543"/>
    </row>
    <row r="169" spans="1:1" ht="15.75" customHeight="1">
      <c r="A169" s="543"/>
    </row>
    <row r="170" spans="1:1" ht="15.75" customHeight="1">
      <c r="A170" s="543"/>
    </row>
    <row r="171" spans="1:1" ht="15.75" customHeight="1">
      <c r="A171" s="543"/>
    </row>
    <row r="172" spans="1:1" ht="15.75" customHeight="1">
      <c r="A172" s="543"/>
    </row>
    <row r="173" spans="1:1" ht="15.75" customHeight="1">
      <c r="A173" s="543"/>
    </row>
    <row r="174" spans="1:1" ht="15.75" customHeight="1">
      <c r="A174" s="543"/>
    </row>
    <row r="175" spans="1:1" ht="15.75" customHeight="1">
      <c r="A175" s="543"/>
    </row>
    <row r="176" spans="1:1" ht="15.75" customHeight="1">
      <c r="A176" s="543"/>
    </row>
    <row r="177" spans="1:1" ht="15.75" customHeight="1">
      <c r="A177" s="543"/>
    </row>
    <row r="178" spans="1:1" ht="15.75" customHeight="1">
      <c r="A178" s="543"/>
    </row>
    <row r="179" spans="1:1" ht="15.75" customHeight="1">
      <c r="A179" s="543"/>
    </row>
    <row r="180" spans="1:1" ht="15.75" customHeight="1">
      <c r="A180" s="543"/>
    </row>
    <row r="181" spans="1:1" ht="15.75" customHeight="1">
      <c r="A181" s="543"/>
    </row>
    <row r="182" spans="1:1" ht="15.75" customHeight="1">
      <c r="A182" s="543"/>
    </row>
    <row r="183" spans="1:1" ht="15.75" customHeight="1">
      <c r="A183" s="543"/>
    </row>
    <row r="184" spans="1:1" ht="15.75" customHeight="1">
      <c r="A184" s="543"/>
    </row>
    <row r="185" spans="1:1" ht="15.75" customHeight="1">
      <c r="A185" s="543"/>
    </row>
    <row r="186" spans="1:1" ht="15.75" customHeight="1">
      <c r="A186" s="543"/>
    </row>
    <row r="187" spans="1:1" ht="15.75" customHeight="1">
      <c r="A187" s="543"/>
    </row>
    <row r="188" spans="1:1" ht="15.75" customHeight="1">
      <c r="A188" s="543"/>
    </row>
    <row r="189" spans="1:1" ht="15.75" customHeight="1">
      <c r="A189" s="543"/>
    </row>
    <row r="190" spans="1:1" ht="15.75" customHeight="1">
      <c r="A190" s="543"/>
    </row>
    <row r="191" spans="1:1" ht="15.75" customHeight="1">
      <c r="A191" s="543"/>
    </row>
    <row r="192" spans="1:1" ht="15.75" customHeight="1">
      <c r="A192" s="543"/>
    </row>
    <row r="193" spans="1:1" ht="15.75" customHeight="1">
      <c r="A193" s="543"/>
    </row>
    <row r="194" spans="1:1" ht="15.75" customHeight="1">
      <c r="A194" s="543"/>
    </row>
    <row r="195" spans="1:1" ht="15.75" customHeight="1">
      <c r="A195" s="543"/>
    </row>
    <row r="196" spans="1:1" ht="15.75" customHeight="1">
      <c r="A196" s="543"/>
    </row>
    <row r="197" spans="1:1" ht="15.75" customHeight="1">
      <c r="A197" s="543"/>
    </row>
    <row r="198" spans="1:1" ht="15.75" customHeight="1">
      <c r="A198" s="543"/>
    </row>
    <row r="199" spans="1:1" ht="15.75" customHeight="1">
      <c r="A199" s="543"/>
    </row>
    <row r="200" spans="1:1" ht="15.75" customHeight="1">
      <c r="A200" s="543"/>
    </row>
    <row r="201" spans="1:1" ht="15.75" customHeight="1">
      <c r="A201" s="543"/>
    </row>
    <row r="202" spans="1:1" ht="15.75" customHeight="1">
      <c r="A202" s="543"/>
    </row>
    <row r="203" spans="1:1" ht="15.75" customHeight="1">
      <c r="A203" s="543"/>
    </row>
    <row r="204" spans="1:1" ht="15.75" customHeight="1">
      <c r="A204" s="543"/>
    </row>
    <row r="205" spans="1:1" ht="15.75" customHeight="1">
      <c r="A205" s="543"/>
    </row>
    <row r="206" spans="1:1" ht="15.75" customHeight="1">
      <c r="A206" s="543"/>
    </row>
    <row r="207" spans="1:1" ht="15.75" customHeight="1">
      <c r="A207" s="543"/>
    </row>
    <row r="208" spans="1:1" ht="15.75" customHeight="1">
      <c r="A208" s="543"/>
    </row>
    <row r="209" spans="1:1" ht="15.75" customHeight="1">
      <c r="A209" s="543"/>
    </row>
    <row r="210" spans="1:1" ht="15.75" customHeight="1">
      <c r="A210" s="543"/>
    </row>
    <row r="211" spans="1:1" ht="15.75" customHeight="1">
      <c r="A211" s="543"/>
    </row>
    <row r="212" spans="1:1" ht="15.75" customHeight="1">
      <c r="A212" s="543"/>
    </row>
    <row r="213" spans="1:1" ht="15.75" customHeight="1">
      <c r="A213" s="543"/>
    </row>
    <row r="214" spans="1:1" ht="15.75" customHeight="1">
      <c r="A214" s="543"/>
    </row>
    <row r="215" spans="1:1" ht="15.75" customHeight="1">
      <c r="A215" s="543"/>
    </row>
    <row r="216" spans="1:1" ht="15.75" customHeight="1">
      <c r="A216" s="543"/>
    </row>
    <row r="217" spans="1:1" ht="15.75" customHeight="1">
      <c r="A217" s="543"/>
    </row>
    <row r="218" spans="1:1" ht="15.75" customHeight="1">
      <c r="A218" s="543"/>
    </row>
    <row r="219" spans="1:1" ht="15.75" customHeight="1">
      <c r="A219" s="543"/>
    </row>
    <row r="220" spans="1:1" ht="15.75" customHeight="1">
      <c r="A220" s="543"/>
    </row>
    <row r="221" spans="1:1" ht="15.75" customHeight="1">
      <c r="A221" s="543"/>
    </row>
    <row r="222" spans="1:1" ht="15.75" customHeight="1">
      <c r="A222" s="543"/>
    </row>
    <row r="223" spans="1:1" ht="15.75" customHeight="1">
      <c r="A223" s="543"/>
    </row>
    <row r="224" spans="1:1" ht="15.75" customHeight="1">
      <c r="A224" s="543"/>
    </row>
    <row r="225" spans="1:1" ht="15.75" customHeight="1">
      <c r="A225" s="543"/>
    </row>
    <row r="226" spans="1:1" ht="15.75" customHeight="1">
      <c r="A226" s="543"/>
    </row>
    <row r="227" spans="1:1" ht="15.75" customHeight="1">
      <c r="A227" s="543"/>
    </row>
    <row r="228" spans="1:1" ht="15.75" customHeight="1">
      <c r="A228" s="543"/>
    </row>
    <row r="229" spans="1:1" ht="15.75" customHeight="1">
      <c r="A229" s="543"/>
    </row>
    <row r="230" spans="1:1" ht="15.75" customHeight="1">
      <c r="A230" s="543"/>
    </row>
    <row r="231" spans="1:1" ht="15.75" customHeight="1">
      <c r="A231" s="543"/>
    </row>
    <row r="232" spans="1:1" ht="15.75" customHeight="1">
      <c r="A232" s="543"/>
    </row>
    <row r="233" spans="1:1" ht="15.75" customHeight="1">
      <c r="A233" s="543"/>
    </row>
    <row r="234" spans="1:1" ht="15.75" customHeight="1">
      <c r="A234" s="543"/>
    </row>
    <row r="235" spans="1:1" ht="15.75" customHeight="1">
      <c r="A235" s="543"/>
    </row>
    <row r="236" spans="1:1" ht="15.75" customHeight="1">
      <c r="A236" s="543"/>
    </row>
    <row r="237" spans="1:1" ht="15.75" customHeight="1">
      <c r="A237" s="543"/>
    </row>
    <row r="238" spans="1:1" ht="15.75" customHeight="1">
      <c r="A238" s="543"/>
    </row>
    <row r="239" spans="1:1" ht="15.75" customHeight="1">
      <c r="A239" s="543"/>
    </row>
    <row r="240" spans="1: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2:F12"/>
    <mergeCell ref="A14:G14"/>
    <mergeCell ref="D15:E15"/>
  </mergeCells>
  <pageMargins left="0.51181102362204722" right="0.15748031496062992" top="0.39370078740157483" bottom="0.35433070866141736" header="0" footer="0"/>
  <pageSetup paperSize="9" scale="93" orientation="portrait" r:id="rId1"/>
  <headerFooter>
    <oddHeader>&amp;R&amp;F / &amp;D / &amp;A</oddHeader>
    <oddFooter>&amp;L​ Maîtrise d’œuvre : CTP architectes - Ordre des architectes : Languedoc Roussillon N° S12588 / MAF N° 257773N11 &amp;R&amp;P/</oddFooter>
  </headerFooter>
  <rowBreaks count="1" manualBreakCount="1">
    <brk id="3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Z1000"/>
  <sheetViews>
    <sheetView topLeftCell="A7" zoomScaleNormal="100" workbookViewId="0">
      <selection activeCell="E17" sqref="E17:G43"/>
    </sheetView>
  </sheetViews>
  <sheetFormatPr baseColWidth="10" defaultColWidth="14.42578125" defaultRowHeight="15" customHeight="1"/>
  <cols>
    <col min="1" max="1" width="7.85546875" customWidth="1"/>
    <col min="2" max="2" width="48.5703125" customWidth="1"/>
    <col min="3" max="3" width="6.140625" customWidth="1"/>
    <col min="4" max="5" width="7.140625" customWidth="1"/>
    <col min="6" max="6" width="12.140625" customWidth="1"/>
    <col min="7" max="7" width="15.140625" customWidth="1"/>
    <col min="8" max="8" width="22.7109375" customWidth="1"/>
    <col min="9" max="26" width="10.7109375" customWidth="1"/>
  </cols>
  <sheetData>
    <row r="1" spans="1:26" ht="16.5" customHeight="1">
      <c r="A1" s="509" t="s">
        <v>6</v>
      </c>
      <c r="B1" s="5"/>
      <c r="C1" s="5"/>
      <c r="D1" s="5"/>
      <c r="E1" s="6" t="s">
        <v>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>
      <c r="A2" s="510" t="s">
        <v>8</v>
      </c>
      <c r="B2" s="190"/>
      <c r="C2" s="190"/>
      <c r="D2" s="190"/>
      <c r="E2" s="19" t="s">
        <v>9</v>
      </c>
      <c r="F2" s="190"/>
      <c r="G2" s="14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511" t="s">
        <v>10</v>
      </c>
      <c r="B3" s="421"/>
      <c r="C3" s="421"/>
      <c r="D3" s="421"/>
      <c r="E3" s="423" t="s">
        <v>11</v>
      </c>
      <c r="F3" s="421"/>
      <c r="G3" s="4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>
      <c r="A4" s="512" t="s">
        <v>12</v>
      </c>
      <c r="B4" s="192"/>
      <c r="C4" s="192"/>
      <c r="D4" s="192"/>
      <c r="E4" s="29" t="s">
        <v>13</v>
      </c>
      <c r="F4" s="192"/>
      <c r="G4" s="2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37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13"/>
      <c r="B6" s="19"/>
      <c r="C6" s="21" t="s">
        <v>14</v>
      </c>
      <c r="D6" s="20"/>
      <c r="E6" s="20"/>
      <c r="F6" s="22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14"/>
      <c r="B7" s="3"/>
      <c r="C7" s="25" t="s">
        <v>15</v>
      </c>
      <c r="D7" s="25"/>
      <c r="E7" s="25"/>
      <c r="F7" s="26"/>
      <c r="G7" s="27"/>
      <c r="H7" s="5"/>
      <c r="J7" s="515"/>
      <c r="K7" s="5"/>
      <c r="L7" s="428"/>
      <c r="M7" s="428"/>
      <c r="N7" s="429"/>
      <c r="O7" s="42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16"/>
      <c r="B8" s="29"/>
      <c r="C8" s="31" t="s">
        <v>16</v>
      </c>
      <c r="D8" s="30"/>
      <c r="E8" s="30"/>
      <c r="F8" s="32"/>
      <c r="G8" s="3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7.5" customHeight="1">
      <c r="A9" s="372"/>
      <c r="B9" s="577" t="s">
        <v>537</v>
      </c>
      <c r="C9" s="25"/>
      <c r="D9" s="25"/>
      <c r="E9" s="25"/>
      <c r="F9" s="26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13"/>
      <c r="B10" s="19"/>
      <c r="C10" s="20"/>
      <c r="D10" s="20"/>
      <c r="E10" s="20"/>
      <c r="F10" s="431" t="s">
        <v>112</v>
      </c>
      <c r="G10" s="432"/>
      <c r="H10" s="5"/>
      <c r="I10" s="48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>
      <c r="A11" s="516"/>
      <c r="B11" s="29"/>
      <c r="C11" s="30"/>
      <c r="D11" s="30"/>
      <c r="E11" s="30"/>
      <c r="F11" s="195" t="s">
        <v>113</v>
      </c>
      <c r="G11" s="4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5.75" customHeight="1">
      <c r="A12" s="372"/>
      <c r="B12" s="626" t="s">
        <v>114</v>
      </c>
      <c r="C12" s="606"/>
      <c r="D12" s="606"/>
      <c r="E12" s="606"/>
      <c r="F12" s="606"/>
      <c r="G12" s="45" t="s">
        <v>128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372" t="s">
        <v>115</v>
      </c>
      <c r="B13" s="46"/>
      <c r="C13" s="42"/>
      <c r="D13" s="42"/>
      <c r="E13" s="46"/>
      <c r="F13" s="46"/>
      <c r="G13" s="435" t="s">
        <v>116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1.75" customHeight="1">
      <c r="A14" s="628" t="s">
        <v>117</v>
      </c>
      <c r="B14" s="600"/>
      <c r="C14" s="600"/>
      <c r="D14" s="600"/>
      <c r="E14" s="600"/>
      <c r="F14" s="600"/>
      <c r="G14" s="60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customHeight="1">
      <c r="A15" s="372"/>
      <c r="B15" s="3"/>
      <c r="C15" s="25"/>
      <c r="D15" s="627" t="s">
        <v>221</v>
      </c>
      <c r="E15" s="607"/>
      <c r="F15" s="196" t="s">
        <v>118</v>
      </c>
      <c r="G15" s="439">
        <v>45689</v>
      </c>
      <c r="H15" s="440"/>
      <c r="I15" s="440"/>
      <c r="J15" s="440"/>
      <c r="K15" s="44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517" t="s">
        <v>222</v>
      </c>
      <c r="B16" s="442" t="s">
        <v>120</v>
      </c>
      <c r="C16" s="443" t="s">
        <v>223</v>
      </c>
      <c r="D16" s="444" t="s">
        <v>224</v>
      </c>
      <c r="E16" s="445" t="s">
        <v>225</v>
      </c>
      <c r="F16" s="197" t="s">
        <v>226</v>
      </c>
      <c r="G16" s="198" t="s">
        <v>121</v>
      </c>
    </row>
    <row r="17" spans="1:26" ht="17.25" customHeight="1">
      <c r="A17" s="533" t="s">
        <v>538</v>
      </c>
      <c r="B17" s="447" t="s">
        <v>539</v>
      </c>
      <c r="C17" s="519"/>
      <c r="D17" s="553"/>
      <c r="E17" s="553"/>
      <c r="F17" s="449"/>
      <c r="G17" s="449"/>
      <c r="H17" s="453"/>
      <c r="I17" s="453"/>
      <c r="J17" s="453"/>
      <c r="K17" s="454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6" ht="18" customHeight="1">
      <c r="A18" s="554" t="s">
        <v>540</v>
      </c>
      <c r="B18" s="456" t="s">
        <v>445</v>
      </c>
      <c r="C18" s="522"/>
      <c r="D18" s="555"/>
      <c r="E18" s="555"/>
      <c r="F18" s="460"/>
      <c r="G18" s="460"/>
      <c r="H18" s="453"/>
      <c r="I18" s="453"/>
      <c r="J18" s="453"/>
      <c r="K18" s="454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6" ht="18" customHeight="1">
      <c r="A19" s="534" t="s">
        <v>304</v>
      </c>
      <c r="B19" s="462" t="s">
        <v>305</v>
      </c>
      <c r="C19" s="463" t="s">
        <v>3</v>
      </c>
      <c r="D19" s="556">
        <v>1</v>
      </c>
      <c r="E19" s="453"/>
      <c r="F19" s="465"/>
      <c r="G19" s="465"/>
      <c r="H19" s="453"/>
      <c r="I19" s="453"/>
      <c r="J19" s="453"/>
      <c r="K19" s="454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6" ht="30" customHeight="1">
      <c r="A20" s="534" t="s">
        <v>541</v>
      </c>
      <c r="B20" s="462" t="s">
        <v>542</v>
      </c>
      <c r="C20" s="463" t="s">
        <v>3</v>
      </c>
      <c r="D20" s="556">
        <v>1</v>
      </c>
      <c r="E20" s="453"/>
      <c r="F20" s="465"/>
      <c r="G20" s="465"/>
      <c r="H20" s="453"/>
      <c r="I20" s="453"/>
      <c r="J20" s="453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6" ht="18" customHeight="1">
      <c r="A21" s="534" t="s">
        <v>543</v>
      </c>
      <c r="B21" s="462" t="s">
        <v>544</v>
      </c>
      <c r="C21" s="463" t="s">
        <v>3</v>
      </c>
      <c r="D21" s="556">
        <v>1</v>
      </c>
      <c r="E21" s="453"/>
      <c r="F21" s="465"/>
      <c r="G21" s="465"/>
      <c r="H21" s="453"/>
      <c r="I21" s="453"/>
      <c r="J21" s="453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6" ht="30" customHeight="1">
      <c r="A22" s="534" t="s">
        <v>545</v>
      </c>
      <c r="B22" s="462" t="s">
        <v>546</v>
      </c>
      <c r="C22" s="463" t="s">
        <v>3</v>
      </c>
      <c r="D22" s="556">
        <v>3</v>
      </c>
      <c r="E22" s="453"/>
      <c r="F22" s="465"/>
      <c r="G22" s="465"/>
      <c r="H22" s="453"/>
      <c r="I22" s="453"/>
      <c r="J22" s="453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6" ht="18" customHeight="1">
      <c r="A23" s="534" t="s">
        <v>547</v>
      </c>
      <c r="B23" s="462" t="s">
        <v>548</v>
      </c>
      <c r="C23" s="463" t="s">
        <v>3</v>
      </c>
      <c r="D23" s="556">
        <v>3</v>
      </c>
      <c r="E23" s="453"/>
      <c r="F23" s="465"/>
      <c r="G23" s="465"/>
      <c r="H23" s="453"/>
      <c r="I23" s="453"/>
      <c r="J23" s="453"/>
      <c r="K23" s="454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6" ht="18" customHeight="1">
      <c r="A24" s="534" t="s">
        <v>549</v>
      </c>
      <c r="B24" s="462" t="s">
        <v>550</v>
      </c>
      <c r="C24" s="463" t="s">
        <v>3</v>
      </c>
      <c r="D24" s="556">
        <v>3</v>
      </c>
      <c r="E24" s="453"/>
      <c r="F24" s="465"/>
      <c r="G24" s="465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6" ht="18" customHeight="1">
      <c r="A25" s="534" t="s">
        <v>551</v>
      </c>
      <c r="B25" s="462" t="s">
        <v>552</v>
      </c>
      <c r="C25" s="463" t="s">
        <v>3</v>
      </c>
      <c r="D25" s="556">
        <v>3</v>
      </c>
      <c r="E25" s="453"/>
      <c r="F25" s="465"/>
      <c r="G25" s="465"/>
      <c r="H25" s="453"/>
      <c r="I25" s="453"/>
      <c r="J25" s="453"/>
      <c r="K25" s="454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</row>
    <row r="26" spans="1:26" ht="18" customHeight="1">
      <c r="A26" s="534" t="s">
        <v>553</v>
      </c>
      <c r="B26" s="462" t="s">
        <v>554</v>
      </c>
      <c r="C26" s="463" t="s">
        <v>3</v>
      </c>
      <c r="D26" s="556">
        <v>1</v>
      </c>
      <c r="E26" s="453"/>
      <c r="F26" s="465"/>
      <c r="G26" s="465"/>
      <c r="H26" s="453"/>
      <c r="I26" s="453"/>
      <c r="J26" s="453"/>
      <c r="K26" s="454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</row>
    <row r="27" spans="1:26" ht="26.25" customHeight="1">
      <c r="A27" s="534" t="s">
        <v>555</v>
      </c>
      <c r="B27" s="462" t="s">
        <v>556</v>
      </c>
      <c r="C27" s="463" t="s">
        <v>3</v>
      </c>
      <c r="D27" s="556">
        <v>1</v>
      </c>
      <c r="E27" s="453"/>
      <c r="F27" s="465"/>
      <c r="G27" s="465"/>
      <c r="H27" s="453"/>
      <c r="I27" s="453"/>
      <c r="J27" s="453"/>
      <c r="K27" s="454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</row>
    <row r="28" spans="1:26" ht="18" customHeight="1">
      <c r="A28" s="554" t="s">
        <v>557</v>
      </c>
      <c r="B28" s="456" t="s">
        <v>480</v>
      </c>
      <c r="C28" s="457"/>
      <c r="D28" s="555"/>
      <c r="E28" s="555"/>
      <c r="F28" s="460"/>
      <c r="G28" s="460"/>
      <c r="H28" s="453"/>
      <c r="I28" s="453"/>
      <c r="J28" s="453"/>
      <c r="K28" s="454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</row>
    <row r="29" spans="1:26" ht="18" customHeight="1">
      <c r="A29" s="534" t="s">
        <v>558</v>
      </c>
      <c r="B29" s="462" t="s">
        <v>559</v>
      </c>
      <c r="C29" s="463" t="s">
        <v>3</v>
      </c>
      <c r="D29" s="556">
        <v>1</v>
      </c>
      <c r="E29" s="453"/>
      <c r="F29" s="465"/>
      <c r="G29" s="465"/>
      <c r="H29" s="453"/>
      <c r="I29" s="453"/>
      <c r="J29" s="453"/>
      <c r="K29" s="454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</row>
    <row r="30" spans="1:26" ht="30" customHeight="1">
      <c r="A30" s="534" t="s">
        <v>560</v>
      </c>
      <c r="B30" s="462" t="s">
        <v>561</v>
      </c>
      <c r="C30" s="463" t="s">
        <v>3</v>
      </c>
      <c r="D30" s="556">
        <v>1</v>
      </c>
      <c r="E30" s="453"/>
      <c r="F30" s="465"/>
      <c r="G30" s="465"/>
      <c r="H30" s="453"/>
      <c r="I30" s="453"/>
      <c r="J30" s="453"/>
      <c r="K30" s="454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</row>
    <row r="31" spans="1:26" ht="30" customHeight="1">
      <c r="A31" s="534" t="s">
        <v>562</v>
      </c>
      <c r="B31" s="462" t="s">
        <v>563</v>
      </c>
      <c r="C31" s="463" t="s">
        <v>3</v>
      </c>
      <c r="D31" s="556">
        <v>1</v>
      </c>
      <c r="E31" s="453"/>
      <c r="F31" s="465"/>
      <c r="G31" s="465"/>
      <c r="H31" s="453"/>
      <c r="I31" s="453"/>
      <c r="J31" s="453"/>
      <c r="K31" s="454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</row>
    <row r="32" spans="1:26" ht="30" customHeight="1">
      <c r="A32" s="534" t="s">
        <v>564</v>
      </c>
      <c r="B32" s="462" t="s">
        <v>565</v>
      </c>
      <c r="C32" s="463" t="s">
        <v>3</v>
      </c>
      <c r="D32" s="556">
        <v>1</v>
      </c>
      <c r="E32" s="453"/>
      <c r="F32" s="465"/>
      <c r="G32" s="465"/>
      <c r="H32" s="453"/>
      <c r="I32" s="453"/>
      <c r="J32" s="453"/>
      <c r="K32" s="454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</row>
    <row r="33" spans="1:26" ht="21.75" customHeight="1">
      <c r="A33" s="534" t="s">
        <v>566</v>
      </c>
      <c r="B33" s="462" t="s">
        <v>567</v>
      </c>
      <c r="C33" s="463" t="s">
        <v>3</v>
      </c>
      <c r="D33" s="556">
        <v>1</v>
      </c>
      <c r="E33" s="453"/>
      <c r="F33" s="465"/>
      <c r="G33" s="465"/>
      <c r="H33" s="453"/>
      <c r="I33" s="453"/>
      <c r="J33" s="453"/>
      <c r="K33" s="454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</row>
    <row r="34" spans="1:26" ht="18" customHeight="1">
      <c r="A34" s="534" t="s">
        <v>568</v>
      </c>
      <c r="B34" s="462" t="s">
        <v>569</v>
      </c>
      <c r="C34" s="463" t="s">
        <v>3</v>
      </c>
      <c r="D34" s="556">
        <v>1</v>
      </c>
      <c r="E34" s="453"/>
      <c r="F34" s="465"/>
      <c r="G34" s="465"/>
      <c r="H34" s="453"/>
      <c r="I34" s="453"/>
      <c r="J34" s="453"/>
      <c r="K34" s="454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</row>
    <row r="35" spans="1:26" ht="18" customHeight="1">
      <c r="A35" s="534" t="s">
        <v>570</v>
      </c>
      <c r="B35" s="462" t="s">
        <v>571</v>
      </c>
      <c r="C35" s="463" t="s">
        <v>3</v>
      </c>
      <c r="D35" s="556">
        <v>1</v>
      </c>
      <c r="E35" s="453"/>
      <c r="F35" s="465"/>
      <c r="G35" s="465"/>
      <c r="H35" s="453"/>
      <c r="I35" s="453"/>
      <c r="J35" s="453"/>
      <c r="K35" s="454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</row>
    <row r="36" spans="1:26" ht="20.25" customHeight="1">
      <c r="A36" s="534" t="s">
        <v>572</v>
      </c>
      <c r="B36" s="462" t="s">
        <v>573</v>
      </c>
      <c r="C36" s="463" t="s">
        <v>3</v>
      </c>
      <c r="D36" s="556">
        <v>2</v>
      </c>
      <c r="E36" s="453"/>
      <c r="F36" s="465"/>
      <c r="G36" s="465"/>
      <c r="H36" s="453"/>
      <c r="I36" s="453"/>
      <c r="J36" s="453"/>
      <c r="K36" s="454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</row>
    <row r="37" spans="1:26" ht="18" customHeight="1">
      <c r="A37" s="534" t="s">
        <v>574</v>
      </c>
      <c r="B37" s="462" t="s">
        <v>575</v>
      </c>
      <c r="C37" s="463" t="s">
        <v>3</v>
      </c>
      <c r="D37" s="556">
        <v>2</v>
      </c>
      <c r="E37" s="453"/>
      <c r="F37" s="465"/>
      <c r="G37" s="465"/>
      <c r="H37" s="453"/>
      <c r="I37" s="453"/>
      <c r="J37" s="453"/>
      <c r="K37" s="454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</row>
    <row r="38" spans="1:26" ht="18" customHeight="1">
      <c r="A38" s="534" t="s">
        <v>576</v>
      </c>
      <c r="B38" s="462" t="s">
        <v>577</v>
      </c>
      <c r="C38" s="463" t="s">
        <v>3</v>
      </c>
      <c r="D38" s="556">
        <v>1</v>
      </c>
      <c r="E38" s="453"/>
      <c r="F38" s="465"/>
      <c r="G38" s="465"/>
      <c r="H38" s="453"/>
      <c r="I38" s="453"/>
      <c r="J38" s="453"/>
      <c r="K38" s="454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</row>
    <row r="39" spans="1:26" ht="18" customHeight="1">
      <c r="A39" s="534" t="s">
        <v>578</v>
      </c>
      <c r="B39" s="462" t="s">
        <v>579</v>
      </c>
      <c r="C39" s="463" t="s">
        <v>3</v>
      </c>
      <c r="D39" s="556">
        <v>1</v>
      </c>
      <c r="E39" s="453"/>
      <c r="F39" s="465"/>
      <c r="G39" s="465"/>
      <c r="H39" s="453"/>
      <c r="I39" s="453"/>
      <c r="J39" s="453"/>
      <c r="K39" s="454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</row>
    <row r="40" spans="1:26" ht="18" customHeight="1">
      <c r="A40" s="534" t="s">
        <v>580</v>
      </c>
      <c r="B40" s="462" t="s">
        <v>581</v>
      </c>
      <c r="C40" s="463" t="s">
        <v>3</v>
      </c>
      <c r="D40" s="556">
        <v>1</v>
      </c>
      <c r="E40" s="453"/>
      <c r="F40" s="465"/>
      <c r="G40" s="465"/>
      <c r="H40" s="453"/>
      <c r="I40" s="453"/>
      <c r="J40" s="453"/>
      <c r="K40" s="454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453"/>
      <c r="Z40" s="453"/>
    </row>
    <row r="41" spans="1:26" ht="18.75" customHeight="1">
      <c r="A41" s="525"/>
      <c r="B41" s="475" t="s">
        <v>132</v>
      </c>
      <c r="C41" s="476"/>
      <c r="D41" s="477"/>
      <c r="E41" s="478"/>
      <c r="F41" s="479"/>
      <c r="G41" s="480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</row>
    <row r="42" spans="1:26" ht="20.25" customHeight="1">
      <c r="A42" s="526"/>
      <c r="B42" s="411" t="s">
        <v>133</v>
      </c>
      <c r="C42" s="527">
        <v>0.2</v>
      </c>
      <c r="D42" s="528"/>
      <c r="E42" s="529"/>
      <c r="F42" s="530"/>
      <c r="G42" s="530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</row>
    <row r="43" spans="1:26" ht="22.5" customHeight="1">
      <c r="A43" s="526"/>
      <c r="B43" s="550" t="s">
        <v>134</v>
      </c>
      <c r="C43" s="551"/>
      <c r="D43" s="477"/>
      <c r="E43" s="478"/>
      <c r="F43" s="479"/>
      <c r="G43" s="480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</row>
    <row r="44" spans="1:26" ht="48.75" customHeight="1">
      <c r="A44" s="531"/>
      <c r="B44" s="206"/>
      <c r="C44" s="493"/>
      <c r="D44" s="490"/>
      <c r="E44" s="206"/>
      <c r="F44" s="206"/>
      <c r="G44" s="491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</row>
    <row r="45" spans="1:26" ht="22.5" customHeight="1">
      <c r="A45" s="531"/>
      <c r="B45" s="558"/>
      <c r="C45" s="559" t="s">
        <v>360</v>
      </c>
      <c r="D45" s="560"/>
      <c r="E45" s="561"/>
      <c r="F45" s="562"/>
      <c r="G45" s="491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</row>
    <row r="46" spans="1:26" ht="16.5" customHeight="1">
      <c r="A46" s="531"/>
      <c r="B46" s="563"/>
      <c r="C46" s="500" t="s">
        <v>361</v>
      </c>
      <c r="D46" s="564"/>
      <c r="E46" s="565"/>
      <c r="F46" s="566"/>
      <c r="G46" s="491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spans="1:26" ht="101.25" customHeight="1">
      <c r="A47" s="531"/>
      <c r="B47" s="502"/>
      <c r="C47" s="503"/>
      <c r="D47" s="504"/>
      <c r="E47" s="505"/>
      <c r="F47" s="506"/>
      <c r="G47" s="491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</row>
    <row r="48" spans="1:26" ht="16.5" customHeight="1">
      <c r="A48" s="531"/>
      <c r="B48" s="515"/>
      <c r="C48" s="567"/>
      <c r="D48" s="428"/>
      <c r="E48" s="428"/>
      <c r="F48" s="429"/>
      <c r="G48" s="429"/>
    </row>
    <row r="49" spans="1:7" ht="16.5" customHeight="1">
      <c r="A49" s="531"/>
      <c r="B49" s="515"/>
      <c r="C49" s="567"/>
      <c r="D49" s="428"/>
      <c r="E49" s="428"/>
      <c r="F49" s="429"/>
      <c r="G49" s="429"/>
    </row>
    <row r="50" spans="1:7" ht="16.5" customHeight="1">
      <c r="A50" s="531"/>
      <c r="B50" s="515"/>
      <c r="C50" s="567"/>
      <c r="D50" s="428"/>
      <c r="E50" s="428"/>
      <c r="F50" s="429"/>
      <c r="G50" s="429"/>
    </row>
    <row r="51" spans="1:7" ht="16.5" customHeight="1">
      <c r="A51" s="531"/>
      <c r="B51" s="515"/>
      <c r="C51" s="567"/>
      <c r="D51" s="428"/>
      <c r="E51" s="428"/>
      <c r="F51" s="429"/>
      <c r="G51" s="429"/>
    </row>
    <row r="52" spans="1:7" ht="16.5" customHeight="1">
      <c r="A52" s="531"/>
      <c r="B52" s="515"/>
      <c r="C52" s="567"/>
      <c r="D52" s="428"/>
      <c r="E52" s="428"/>
      <c r="F52" s="429"/>
      <c r="G52" s="429"/>
    </row>
    <row r="53" spans="1:7" ht="16.5" customHeight="1">
      <c r="A53" s="531"/>
      <c r="B53" s="515"/>
      <c r="C53" s="567"/>
      <c r="D53" s="428"/>
      <c r="E53" s="428"/>
      <c r="F53" s="429"/>
      <c r="G53" s="429"/>
    </row>
    <row r="54" spans="1:7" ht="16.5" customHeight="1">
      <c r="A54" s="531"/>
      <c r="B54" s="515"/>
      <c r="C54" s="567"/>
      <c r="D54" s="428"/>
      <c r="E54" s="428"/>
      <c r="F54" s="429"/>
      <c r="G54" s="429"/>
    </row>
    <row r="55" spans="1:7" ht="16.5" customHeight="1">
      <c r="A55" s="531"/>
      <c r="B55" s="515"/>
      <c r="C55" s="567"/>
      <c r="D55" s="428"/>
      <c r="E55" s="428"/>
      <c r="F55" s="429"/>
      <c r="G55" s="429"/>
    </row>
    <row r="56" spans="1:7" ht="16.5" customHeight="1">
      <c r="A56" s="531"/>
      <c r="B56" s="515"/>
      <c r="C56" s="567"/>
      <c r="D56" s="428"/>
      <c r="E56" s="428"/>
      <c r="F56" s="429"/>
      <c r="G56" s="429"/>
    </row>
    <row r="57" spans="1:7" ht="16.5" customHeight="1">
      <c r="A57" s="531"/>
      <c r="B57" s="515"/>
      <c r="C57" s="567"/>
      <c r="D57" s="428"/>
      <c r="E57" s="428"/>
      <c r="F57" s="429"/>
      <c r="G57" s="429"/>
    </row>
    <row r="58" spans="1:7" ht="16.5" customHeight="1">
      <c r="A58" s="531"/>
      <c r="B58" s="515"/>
      <c r="C58" s="567"/>
      <c r="D58" s="428"/>
      <c r="E58" s="428"/>
      <c r="F58" s="429"/>
      <c r="G58" s="429"/>
    </row>
    <row r="59" spans="1:7" ht="16.5" customHeight="1">
      <c r="A59" s="531"/>
      <c r="B59" s="515"/>
      <c r="C59" s="567"/>
      <c r="D59" s="428"/>
      <c r="E59" s="428"/>
      <c r="F59" s="429"/>
      <c r="G59" s="429"/>
    </row>
    <row r="60" spans="1:7" ht="16.5" customHeight="1">
      <c r="A60" s="531"/>
      <c r="B60" s="515"/>
      <c r="C60" s="567"/>
      <c r="D60" s="428"/>
      <c r="E60" s="428"/>
      <c r="F60" s="429"/>
      <c r="G60" s="429"/>
    </row>
    <row r="61" spans="1:7" ht="16.5" customHeight="1">
      <c r="A61" s="531"/>
      <c r="B61" s="515"/>
      <c r="C61" s="567"/>
      <c r="D61" s="428"/>
      <c r="E61" s="428"/>
      <c r="F61" s="429"/>
      <c r="G61" s="429"/>
    </row>
    <row r="62" spans="1:7" ht="16.5" customHeight="1">
      <c r="A62" s="531"/>
      <c r="B62" s="515"/>
      <c r="C62" s="567"/>
      <c r="D62" s="428"/>
      <c r="E62" s="428"/>
      <c r="F62" s="429"/>
      <c r="G62" s="429"/>
    </row>
    <row r="63" spans="1:7" ht="16.5" customHeight="1">
      <c r="A63" s="531"/>
      <c r="B63" s="515"/>
      <c r="C63" s="567"/>
      <c r="D63" s="428"/>
      <c r="E63" s="428"/>
      <c r="F63" s="429"/>
      <c r="G63" s="429"/>
    </row>
    <row r="64" spans="1:7" ht="16.5" customHeight="1">
      <c r="A64" s="531"/>
      <c r="B64" s="515"/>
      <c r="C64" s="567"/>
      <c r="D64" s="428"/>
      <c r="E64" s="428"/>
      <c r="F64" s="429"/>
      <c r="G64" s="429"/>
    </row>
    <row r="65" spans="1:7" ht="16.5" customHeight="1">
      <c r="A65" s="531"/>
      <c r="B65" s="515"/>
      <c r="C65" s="567"/>
      <c r="D65" s="428"/>
      <c r="E65" s="428"/>
      <c r="F65" s="429"/>
      <c r="G65" s="429"/>
    </row>
    <row r="66" spans="1:7" ht="16.5" customHeight="1">
      <c r="A66" s="531"/>
      <c r="B66" s="515"/>
      <c r="C66" s="567"/>
      <c r="D66" s="428"/>
      <c r="E66" s="428"/>
      <c r="F66" s="429"/>
      <c r="G66" s="429"/>
    </row>
    <row r="67" spans="1:7" ht="16.5" customHeight="1">
      <c r="A67" s="531"/>
      <c r="B67" s="515"/>
      <c r="C67" s="567"/>
      <c r="D67" s="428"/>
      <c r="E67" s="428"/>
      <c r="F67" s="429"/>
      <c r="G67" s="429"/>
    </row>
    <row r="68" spans="1:7" ht="16.5" customHeight="1">
      <c r="A68" s="531"/>
      <c r="B68" s="515"/>
      <c r="C68" s="567"/>
      <c r="D68" s="428"/>
      <c r="E68" s="428"/>
      <c r="F68" s="429"/>
      <c r="G68" s="429"/>
    </row>
    <row r="69" spans="1:7" ht="16.5" customHeight="1">
      <c r="A69" s="531"/>
      <c r="B69" s="515"/>
      <c r="C69" s="567"/>
      <c r="D69" s="428"/>
      <c r="E69" s="428"/>
      <c r="F69" s="429"/>
      <c r="G69" s="429"/>
    </row>
    <row r="70" spans="1:7" ht="16.5" customHeight="1">
      <c r="A70" s="531"/>
      <c r="B70" s="515"/>
      <c r="C70" s="567"/>
      <c r="D70" s="428"/>
      <c r="E70" s="428"/>
      <c r="F70" s="429"/>
      <c r="G70" s="429"/>
    </row>
    <row r="71" spans="1:7" ht="16.5" customHeight="1">
      <c r="A71" s="531"/>
      <c r="B71" s="515"/>
      <c r="C71" s="567"/>
      <c r="D71" s="428"/>
      <c r="E71" s="428"/>
      <c r="F71" s="429"/>
      <c r="G71" s="429"/>
    </row>
    <row r="72" spans="1:7" ht="16.5" customHeight="1">
      <c r="A72" s="531"/>
      <c r="B72" s="515"/>
      <c r="C72" s="567"/>
      <c r="D72" s="428"/>
      <c r="E72" s="428"/>
      <c r="F72" s="429"/>
      <c r="G72" s="429"/>
    </row>
    <row r="73" spans="1:7" ht="16.5" customHeight="1">
      <c r="A73" s="531"/>
      <c r="B73" s="515"/>
      <c r="C73" s="567"/>
      <c r="D73" s="428"/>
      <c r="E73" s="428"/>
      <c r="F73" s="429"/>
      <c r="G73" s="429"/>
    </row>
    <row r="74" spans="1:7" ht="16.5" customHeight="1">
      <c r="A74" s="531"/>
      <c r="B74" s="515"/>
      <c r="C74" s="567"/>
      <c r="D74" s="428"/>
      <c r="E74" s="428"/>
      <c r="F74" s="429"/>
      <c r="G74" s="429"/>
    </row>
    <row r="75" spans="1:7" ht="16.5" customHeight="1">
      <c r="A75" s="531"/>
      <c r="B75" s="515"/>
      <c r="C75" s="567"/>
      <c r="D75" s="428"/>
      <c r="E75" s="428"/>
      <c r="F75" s="429"/>
      <c r="G75" s="429"/>
    </row>
    <row r="76" spans="1:7" ht="16.5" customHeight="1">
      <c r="A76" s="531"/>
      <c r="B76" s="515"/>
      <c r="C76" s="567"/>
      <c r="D76" s="428"/>
      <c r="E76" s="428"/>
      <c r="F76" s="429"/>
      <c r="G76" s="429"/>
    </row>
    <row r="77" spans="1:7" ht="16.5" customHeight="1">
      <c r="A77" s="531"/>
      <c r="B77" s="515"/>
      <c r="C77" s="567"/>
      <c r="D77" s="428"/>
      <c r="E77" s="428"/>
      <c r="F77" s="429"/>
      <c r="G77" s="429"/>
    </row>
    <row r="78" spans="1:7" ht="16.5" customHeight="1">
      <c r="A78" s="531"/>
      <c r="B78" s="515"/>
      <c r="C78" s="567"/>
      <c r="D78" s="428"/>
      <c r="E78" s="428"/>
      <c r="F78" s="429"/>
      <c r="G78" s="429"/>
    </row>
    <row r="79" spans="1:7" ht="16.5" customHeight="1">
      <c r="A79" s="531"/>
      <c r="B79" s="515"/>
      <c r="C79" s="567"/>
      <c r="D79" s="428"/>
      <c r="E79" s="428"/>
      <c r="F79" s="429"/>
      <c r="G79" s="429"/>
    </row>
    <row r="80" spans="1:7" ht="16.5" customHeight="1">
      <c r="A80" s="531"/>
      <c r="B80" s="515"/>
      <c r="C80" s="567"/>
      <c r="D80" s="428"/>
      <c r="E80" s="428"/>
      <c r="F80" s="429"/>
      <c r="G80" s="429"/>
    </row>
    <row r="81" spans="1:7" ht="16.5" customHeight="1">
      <c r="A81" s="531"/>
      <c r="B81" s="515"/>
      <c r="C81" s="567"/>
      <c r="D81" s="428"/>
      <c r="E81" s="428"/>
      <c r="F81" s="429"/>
      <c r="G81" s="429"/>
    </row>
    <row r="82" spans="1:7" ht="16.5" customHeight="1">
      <c r="A82" s="531"/>
      <c r="B82" s="515"/>
      <c r="C82" s="567"/>
      <c r="D82" s="428"/>
      <c r="E82" s="428"/>
      <c r="F82" s="429"/>
      <c r="G82" s="429"/>
    </row>
    <row r="83" spans="1:7" ht="16.5" customHeight="1">
      <c r="A83" s="531"/>
      <c r="B83" s="515"/>
      <c r="C83" s="567"/>
      <c r="D83" s="428"/>
      <c r="E83" s="428"/>
      <c r="F83" s="429"/>
      <c r="G83" s="429"/>
    </row>
    <row r="84" spans="1:7" ht="16.5" customHeight="1">
      <c r="A84" s="531"/>
      <c r="B84" s="515"/>
      <c r="C84" s="567"/>
      <c r="D84" s="428"/>
      <c r="E84" s="428"/>
      <c r="F84" s="429"/>
      <c r="G84" s="429"/>
    </row>
    <row r="85" spans="1:7" ht="16.5" customHeight="1">
      <c r="A85" s="531"/>
      <c r="B85" s="515"/>
      <c r="C85" s="567"/>
      <c r="D85" s="428"/>
      <c r="E85" s="428"/>
      <c r="F85" s="429"/>
      <c r="G85" s="429"/>
    </row>
    <row r="86" spans="1:7" ht="16.5" customHeight="1">
      <c r="A86" s="531"/>
      <c r="B86" s="515"/>
      <c r="C86" s="567"/>
      <c r="D86" s="428"/>
      <c r="E86" s="428"/>
      <c r="F86" s="429"/>
      <c r="G86" s="429"/>
    </row>
    <row r="87" spans="1:7" ht="16.5" customHeight="1">
      <c r="A87" s="531"/>
      <c r="B87" s="515"/>
      <c r="C87" s="567"/>
      <c r="D87" s="428"/>
      <c r="E87" s="428"/>
      <c r="F87" s="429"/>
      <c r="G87" s="429"/>
    </row>
    <row r="88" spans="1:7" ht="16.5" customHeight="1">
      <c r="A88" s="531"/>
      <c r="B88" s="515"/>
      <c r="C88" s="567"/>
      <c r="D88" s="428"/>
      <c r="E88" s="428"/>
      <c r="F88" s="429"/>
      <c r="G88" s="429"/>
    </row>
    <row r="89" spans="1:7" ht="16.5" customHeight="1">
      <c r="A89" s="531"/>
      <c r="B89" s="515"/>
      <c r="C89" s="567"/>
      <c r="D89" s="428"/>
      <c r="E89" s="428"/>
      <c r="F89" s="429"/>
      <c r="G89" s="429"/>
    </row>
    <row r="90" spans="1:7" ht="16.5" customHeight="1">
      <c r="A90" s="531"/>
      <c r="B90" s="515"/>
      <c r="C90" s="567"/>
      <c r="D90" s="428"/>
      <c r="E90" s="428"/>
      <c r="F90" s="429"/>
      <c r="G90" s="429"/>
    </row>
    <row r="91" spans="1:7" ht="16.5" customHeight="1">
      <c r="A91" s="531"/>
      <c r="B91" s="515"/>
      <c r="C91" s="567"/>
      <c r="D91" s="428"/>
      <c r="E91" s="428"/>
      <c r="F91" s="429"/>
      <c r="G91" s="429"/>
    </row>
    <row r="92" spans="1:7" ht="16.5" customHeight="1">
      <c r="A92" s="531"/>
      <c r="B92" s="515"/>
      <c r="C92" s="567"/>
      <c r="D92" s="428"/>
      <c r="E92" s="428"/>
      <c r="F92" s="429"/>
      <c r="G92" s="429"/>
    </row>
    <row r="93" spans="1:7" ht="16.5" customHeight="1">
      <c r="A93" s="531"/>
      <c r="B93" s="515"/>
      <c r="C93" s="567"/>
      <c r="D93" s="428"/>
      <c r="E93" s="428"/>
      <c r="F93" s="429"/>
      <c r="G93" s="429"/>
    </row>
    <row r="94" spans="1:7" ht="16.5" customHeight="1">
      <c r="A94" s="531"/>
      <c r="B94" s="515"/>
      <c r="C94" s="567"/>
      <c r="D94" s="428"/>
      <c r="E94" s="428"/>
      <c r="F94" s="429"/>
      <c r="G94" s="429"/>
    </row>
    <row r="95" spans="1:7" ht="16.5" customHeight="1">
      <c r="A95" s="531"/>
      <c r="B95" s="515"/>
      <c r="C95" s="567"/>
      <c r="D95" s="428"/>
      <c r="E95" s="428"/>
      <c r="F95" s="429"/>
      <c r="G95" s="429"/>
    </row>
    <row r="96" spans="1:7" ht="16.5" customHeight="1">
      <c r="A96" s="531"/>
      <c r="B96" s="515"/>
      <c r="C96" s="567"/>
      <c r="D96" s="428"/>
      <c r="E96" s="428"/>
      <c r="F96" s="429"/>
      <c r="G96" s="429"/>
    </row>
    <row r="97" spans="1:7" ht="16.5" customHeight="1">
      <c r="A97" s="531"/>
      <c r="B97" s="515"/>
      <c r="C97" s="567"/>
      <c r="D97" s="428"/>
      <c r="E97" s="428"/>
      <c r="F97" s="429"/>
      <c r="G97" s="429"/>
    </row>
    <row r="98" spans="1:7" ht="16.5" customHeight="1">
      <c r="A98" s="531"/>
      <c r="B98" s="515"/>
      <c r="C98" s="567"/>
      <c r="D98" s="428"/>
      <c r="E98" s="428"/>
      <c r="F98" s="429"/>
      <c r="G98" s="429"/>
    </row>
    <row r="99" spans="1:7" ht="16.5" customHeight="1">
      <c r="A99" s="531"/>
      <c r="B99" s="515"/>
      <c r="C99" s="567"/>
      <c r="D99" s="428"/>
      <c r="E99" s="428"/>
      <c r="F99" s="429"/>
      <c r="G99" s="429"/>
    </row>
    <row r="100" spans="1:7" ht="16.5" customHeight="1">
      <c r="A100" s="531"/>
      <c r="B100" s="515"/>
      <c r="C100" s="567"/>
      <c r="D100" s="428"/>
      <c r="E100" s="428"/>
      <c r="F100" s="429"/>
      <c r="G100" s="429"/>
    </row>
    <row r="101" spans="1:7" ht="16.5" customHeight="1">
      <c r="A101" s="531"/>
      <c r="B101" s="515"/>
      <c r="C101" s="567"/>
      <c r="D101" s="428"/>
      <c r="E101" s="428"/>
      <c r="F101" s="429"/>
      <c r="G101" s="429"/>
    </row>
    <row r="102" spans="1:7" ht="16.5" customHeight="1">
      <c r="A102" s="531"/>
      <c r="B102" s="515"/>
      <c r="C102" s="567"/>
      <c r="D102" s="428"/>
      <c r="E102" s="428"/>
      <c r="F102" s="429"/>
      <c r="G102" s="429"/>
    </row>
    <row r="103" spans="1:7" ht="16.5" customHeight="1">
      <c r="A103" s="531"/>
      <c r="B103" s="515"/>
      <c r="C103" s="567"/>
      <c r="D103" s="428"/>
      <c r="E103" s="428"/>
      <c r="F103" s="429"/>
      <c r="G103" s="429"/>
    </row>
    <row r="104" spans="1:7" ht="16.5" customHeight="1">
      <c r="A104" s="531"/>
      <c r="B104" s="515"/>
      <c r="C104" s="567"/>
      <c r="D104" s="428"/>
      <c r="E104" s="428"/>
      <c r="F104" s="429"/>
      <c r="G104" s="429"/>
    </row>
    <row r="105" spans="1:7" ht="16.5" customHeight="1">
      <c r="A105" s="531"/>
      <c r="B105" s="515"/>
      <c r="C105" s="567"/>
      <c r="D105" s="428"/>
      <c r="E105" s="428"/>
      <c r="F105" s="429"/>
      <c r="G105" s="429"/>
    </row>
    <row r="106" spans="1:7" ht="16.5" customHeight="1">
      <c r="A106" s="531"/>
      <c r="B106" s="515"/>
      <c r="C106" s="567"/>
      <c r="D106" s="428"/>
      <c r="E106" s="428"/>
      <c r="F106" s="429"/>
      <c r="G106" s="429"/>
    </row>
    <row r="107" spans="1:7" ht="16.5" customHeight="1">
      <c r="A107" s="531"/>
      <c r="B107" s="515"/>
      <c r="C107" s="567"/>
      <c r="D107" s="428"/>
      <c r="E107" s="428"/>
      <c r="F107" s="429"/>
      <c r="G107" s="429"/>
    </row>
    <row r="108" spans="1:7" ht="16.5" customHeight="1">
      <c r="A108" s="531"/>
      <c r="B108" s="515"/>
      <c r="C108" s="567"/>
      <c r="D108" s="428"/>
      <c r="E108" s="428"/>
      <c r="F108" s="429"/>
      <c r="G108" s="429"/>
    </row>
    <row r="109" spans="1:7" ht="16.5" customHeight="1">
      <c r="A109" s="531"/>
      <c r="B109" s="515"/>
      <c r="C109" s="567"/>
      <c r="D109" s="428"/>
      <c r="E109" s="428"/>
      <c r="F109" s="429"/>
      <c r="G109" s="429"/>
    </row>
    <row r="110" spans="1:7" ht="16.5" customHeight="1">
      <c r="A110" s="531"/>
      <c r="B110" s="515"/>
      <c r="C110" s="567"/>
      <c r="D110" s="428"/>
      <c r="E110" s="428"/>
      <c r="F110" s="429"/>
      <c r="G110" s="429"/>
    </row>
    <row r="111" spans="1:7" ht="16.5" customHeight="1">
      <c r="A111" s="531"/>
      <c r="B111" s="515"/>
      <c r="C111" s="567"/>
      <c r="D111" s="428"/>
      <c r="E111" s="428"/>
      <c r="F111" s="429"/>
      <c r="G111" s="429"/>
    </row>
    <row r="112" spans="1:7" ht="16.5" customHeight="1">
      <c r="A112" s="531"/>
      <c r="B112" s="515"/>
      <c r="C112" s="567"/>
      <c r="D112" s="428"/>
      <c r="E112" s="428"/>
      <c r="F112" s="429"/>
      <c r="G112" s="429"/>
    </row>
    <row r="113" spans="1:7" ht="16.5" customHeight="1">
      <c r="A113" s="531"/>
      <c r="B113" s="515"/>
      <c r="C113" s="567"/>
      <c r="D113" s="428"/>
      <c r="E113" s="428"/>
      <c r="F113" s="429"/>
      <c r="G113" s="429"/>
    </row>
    <row r="114" spans="1:7" ht="16.5" customHeight="1">
      <c r="A114" s="531"/>
      <c r="B114" s="515"/>
      <c r="C114" s="567"/>
      <c r="D114" s="428"/>
      <c r="E114" s="428"/>
      <c r="F114" s="429"/>
      <c r="G114" s="429"/>
    </row>
    <row r="115" spans="1:7" ht="16.5" customHeight="1">
      <c r="A115" s="531"/>
      <c r="B115" s="515"/>
      <c r="C115" s="567"/>
      <c r="D115" s="428"/>
      <c r="E115" s="428"/>
      <c r="F115" s="429"/>
      <c r="G115" s="429"/>
    </row>
    <row r="116" spans="1:7" ht="16.5" customHeight="1">
      <c r="A116" s="531"/>
      <c r="B116" s="515"/>
      <c r="C116" s="567"/>
      <c r="D116" s="428"/>
      <c r="E116" s="428"/>
      <c r="F116" s="429"/>
      <c r="G116" s="429"/>
    </row>
    <row r="117" spans="1:7" ht="16.5" customHeight="1">
      <c r="A117" s="531"/>
      <c r="B117" s="515"/>
      <c r="C117" s="567"/>
      <c r="D117" s="428"/>
      <c r="E117" s="428"/>
      <c r="F117" s="429"/>
      <c r="G117" s="429"/>
    </row>
    <row r="118" spans="1:7" ht="16.5" customHeight="1">
      <c r="A118" s="531"/>
      <c r="B118" s="515"/>
      <c r="C118" s="567"/>
      <c r="D118" s="428"/>
      <c r="E118" s="428"/>
      <c r="F118" s="429"/>
      <c r="G118" s="429"/>
    </row>
    <row r="119" spans="1:7" ht="16.5" customHeight="1">
      <c r="A119" s="531"/>
      <c r="B119" s="515"/>
      <c r="C119" s="567"/>
      <c r="D119" s="428"/>
      <c r="E119" s="428"/>
      <c r="F119" s="429"/>
      <c r="G119" s="429"/>
    </row>
    <row r="120" spans="1:7" ht="16.5" customHeight="1">
      <c r="A120" s="531"/>
      <c r="B120" s="515"/>
      <c r="C120" s="567"/>
      <c r="D120" s="428"/>
      <c r="E120" s="428"/>
      <c r="F120" s="429"/>
      <c r="G120" s="429"/>
    </row>
    <row r="121" spans="1:7" ht="16.5" customHeight="1">
      <c r="A121" s="531"/>
      <c r="B121" s="515"/>
      <c r="C121" s="567"/>
      <c r="D121" s="428"/>
      <c r="E121" s="428"/>
      <c r="F121" s="429"/>
      <c r="G121" s="429"/>
    </row>
    <row r="122" spans="1:7" ht="16.5" customHeight="1">
      <c r="A122" s="531"/>
      <c r="B122" s="515"/>
      <c r="C122" s="567"/>
      <c r="D122" s="428"/>
      <c r="E122" s="428"/>
      <c r="F122" s="429"/>
      <c r="G122" s="429"/>
    </row>
    <row r="123" spans="1:7" ht="16.5" customHeight="1">
      <c r="A123" s="531"/>
      <c r="B123" s="515"/>
      <c r="C123" s="567"/>
      <c r="D123" s="428"/>
      <c r="E123" s="428"/>
      <c r="F123" s="429"/>
      <c r="G123" s="429"/>
    </row>
    <row r="124" spans="1:7" ht="16.5" customHeight="1">
      <c r="A124" s="531"/>
      <c r="B124" s="515"/>
      <c r="C124" s="567"/>
      <c r="D124" s="428"/>
      <c r="E124" s="428"/>
      <c r="F124" s="429"/>
      <c r="G124" s="429"/>
    </row>
    <row r="125" spans="1:7" ht="16.5" customHeight="1">
      <c r="A125" s="531"/>
      <c r="B125" s="515"/>
      <c r="C125" s="567"/>
      <c r="D125" s="428"/>
      <c r="E125" s="428"/>
      <c r="F125" s="429"/>
      <c r="G125" s="429"/>
    </row>
    <row r="126" spans="1:7" ht="16.5" customHeight="1">
      <c r="A126" s="531"/>
      <c r="B126" s="515"/>
      <c r="C126" s="567"/>
      <c r="D126" s="428"/>
      <c r="E126" s="428"/>
      <c r="F126" s="429"/>
      <c r="G126" s="429"/>
    </row>
    <row r="127" spans="1:7" ht="16.5" customHeight="1">
      <c r="A127" s="531"/>
      <c r="B127" s="515"/>
      <c r="C127" s="567"/>
      <c r="D127" s="428"/>
      <c r="E127" s="428"/>
      <c r="F127" s="429"/>
      <c r="G127" s="429"/>
    </row>
    <row r="128" spans="1:7" ht="16.5" customHeight="1">
      <c r="A128" s="531"/>
      <c r="B128" s="515"/>
      <c r="C128" s="567"/>
      <c r="D128" s="428"/>
      <c r="E128" s="428"/>
      <c r="F128" s="429"/>
      <c r="G128" s="429"/>
    </row>
    <row r="129" spans="1:7" ht="16.5" customHeight="1">
      <c r="A129" s="531"/>
      <c r="B129" s="515"/>
      <c r="C129" s="567"/>
      <c r="D129" s="428"/>
      <c r="E129" s="428"/>
      <c r="F129" s="429"/>
      <c r="G129" s="429"/>
    </row>
    <row r="130" spans="1:7" ht="16.5" customHeight="1">
      <c r="A130" s="531"/>
      <c r="B130" s="515"/>
      <c r="C130" s="567"/>
      <c r="D130" s="428"/>
      <c r="E130" s="428"/>
      <c r="F130" s="429"/>
      <c r="G130" s="429"/>
    </row>
    <row r="131" spans="1:7" ht="16.5" customHeight="1">
      <c r="A131" s="531"/>
      <c r="B131" s="515"/>
      <c r="C131" s="567"/>
      <c r="D131" s="428"/>
      <c r="E131" s="428"/>
      <c r="F131" s="429"/>
      <c r="G131" s="429"/>
    </row>
    <row r="132" spans="1:7" ht="16.5" customHeight="1">
      <c r="A132" s="531"/>
      <c r="B132" s="515"/>
      <c r="C132" s="567"/>
      <c r="D132" s="428"/>
      <c r="E132" s="428"/>
      <c r="F132" s="429"/>
      <c r="G132" s="429"/>
    </row>
    <row r="133" spans="1:7" ht="16.5" customHeight="1">
      <c r="A133" s="531"/>
      <c r="B133" s="515"/>
      <c r="C133" s="567"/>
      <c r="D133" s="428"/>
      <c r="E133" s="428"/>
      <c r="F133" s="429"/>
      <c r="G133" s="429"/>
    </row>
    <row r="134" spans="1:7" ht="16.5" customHeight="1">
      <c r="A134" s="531"/>
      <c r="B134" s="515"/>
      <c r="C134" s="567"/>
      <c r="D134" s="428"/>
      <c r="E134" s="428"/>
      <c r="F134" s="429"/>
      <c r="G134" s="429"/>
    </row>
    <row r="135" spans="1:7" ht="16.5" customHeight="1">
      <c r="A135" s="531"/>
      <c r="B135" s="515"/>
      <c r="C135" s="567"/>
      <c r="D135" s="428"/>
      <c r="E135" s="428"/>
      <c r="F135" s="429"/>
      <c r="G135" s="429"/>
    </row>
    <row r="136" spans="1:7" ht="16.5" customHeight="1">
      <c r="A136" s="531"/>
      <c r="B136" s="515"/>
      <c r="C136" s="567"/>
      <c r="D136" s="428"/>
      <c r="E136" s="428"/>
      <c r="F136" s="429"/>
      <c r="G136" s="429"/>
    </row>
    <row r="137" spans="1:7" ht="16.5" customHeight="1">
      <c r="A137" s="531"/>
      <c r="B137" s="515"/>
      <c r="C137" s="567"/>
      <c r="D137" s="428"/>
      <c r="E137" s="428"/>
      <c r="F137" s="429"/>
      <c r="G137" s="429"/>
    </row>
    <row r="138" spans="1:7" ht="16.5" customHeight="1">
      <c r="A138" s="531"/>
      <c r="B138" s="515"/>
      <c r="C138" s="567"/>
      <c r="D138" s="428"/>
      <c r="E138" s="428"/>
      <c r="F138" s="429"/>
      <c r="G138" s="429"/>
    </row>
    <row r="139" spans="1:7" ht="16.5" customHeight="1">
      <c r="A139" s="531"/>
      <c r="B139" s="515"/>
      <c r="C139" s="567"/>
      <c r="D139" s="428"/>
      <c r="E139" s="428"/>
      <c r="F139" s="429"/>
      <c r="G139" s="429"/>
    </row>
    <row r="140" spans="1:7" ht="16.5" customHeight="1">
      <c r="A140" s="531"/>
      <c r="B140" s="515"/>
      <c r="C140" s="567"/>
      <c r="D140" s="428"/>
      <c r="E140" s="428"/>
      <c r="F140" s="429"/>
      <c r="G140" s="429"/>
    </row>
    <row r="141" spans="1:7" ht="16.5" customHeight="1">
      <c r="A141" s="531"/>
      <c r="B141" s="515"/>
      <c r="C141" s="567"/>
      <c r="D141" s="428"/>
      <c r="E141" s="428"/>
      <c r="F141" s="429"/>
      <c r="G141" s="429"/>
    </row>
    <row r="142" spans="1:7" ht="16.5" customHeight="1">
      <c r="A142" s="531"/>
      <c r="B142" s="515"/>
      <c r="C142" s="567"/>
      <c r="D142" s="428"/>
      <c r="E142" s="428"/>
      <c r="F142" s="429"/>
      <c r="G142" s="429"/>
    </row>
    <row r="143" spans="1:7" ht="16.5" customHeight="1">
      <c r="A143" s="531"/>
      <c r="B143" s="515"/>
      <c r="C143" s="567"/>
      <c r="D143" s="428"/>
      <c r="E143" s="428"/>
      <c r="F143" s="429"/>
      <c r="G143" s="429"/>
    </row>
    <row r="144" spans="1:7" ht="16.5" customHeight="1">
      <c r="A144" s="531"/>
      <c r="B144" s="515"/>
      <c r="C144" s="567"/>
      <c r="D144" s="428"/>
      <c r="E144" s="428"/>
      <c r="F144" s="429"/>
      <c r="G144" s="429"/>
    </row>
    <row r="145" spans="1:7" ht="16.5" customHeight="1">
      <c r="A145" s="531"/>
      <c r="B145" s="515"/>
      <c r="C145" s="567"/>
      <c r="D145" s="428"/>
      <c r="E145" s="428"/>
      <c r="F145" s="429"/>
      <c r="G145" s="429"/>
    </row>
    <row r="146" spans="1:7" ht="16.5" customHeight="1">
      <c r="A146" s="531"/>
      <c r="B146" s="515"/>
      <c r="C146" s="567"/>
      <c r="D146" s="428"/>
      <c r="E146" s="428"/>
      <c r="F146" s="429"/>
      <c r="G146" s="429"/>
    </row>
    <row r="147" spans="1:7" ht="16.5" customHeight="1">
      <c r="A147" s="531"/>
      <c r="B147" s="515"/>
      <c r="C147" s="567"/>
      <c r="D147" s="428"/>
      <c r="E147" s="428"/>
      <c r="F147" s="429"/>
      <c r="G147" s="429"/>
    </row>
    <row r="148" spans="1:7" ht="16.5" customHeight="1">
      <c r="A148" s="531"/>
      <c r="B148" s="515"/>
      <c r="C148" s="567"/>
      <c r="D148" s="428"/>
      <c r="E148" s="428"/>
      <c r="F148" s="429"/>
      <c r="G148" s="429"/>
    </row>
    <row r="149" spans="1:7" ht="16.5" customHeight="1">
      <c r="A149" s="531"/>
      <c r="B149" s="515"/>
      <c r="C149" s="567"/>
      <c r="D149" s="428"/>
      <c r="E149" s="428"/>
      <c r="F149" s="429"/>
      <c r="G149" s="429"/>
    </row>
    <row r="150" spans="1:7" ht="16.5" customHeight="1">
      <c r="A150" s="531"/>
      <c r="B150" s="515"/>
      <c r="C150" s="567"/>
      <c r="D150" s="428"/>
      <c r="E150" s="428"/>
      <c r="F150" s="429"/>
      <c r="G150" s="429"/>
    </row>
    <row r="151" spans="1:7" ht="16.5" customHeight="1">
      <c r="A151" s="531"/>
      <c r="B151" s="515"/>
      <c r="C151" s="567"/>
      <c r="D151" s="428"/>
      <c r="E151" s="428"/>
      <c r="F151" s="429"/>
      <c r="G151" s="429"/>
    </row>
    <row r="152" spans="1:7" ht="16.5" customHeight="1">
      <c r="A152" s="531"/>
      <c r="B152" s="515"/>
      <c r="C152" s="567"/>
      <c r="D152" s="428"/>
      <c r="E152" s="428"/>
      <c r="F152" s="429"/>
      <c r="G152" s="429"/>
    </row>
    <row r="153" spans="1:7" ht="16.5" customHeight="1">
      <c r="A153" s="531"/>
      <c r="B153" s="515"/>
      <c r="C153" s="567"/>
      <c r="D153" s="428"/>
      <c r="E153" s="428"/>
      <c r="F153" s="429"/>
      <c r="G153" s="429"/>
    </row>
    <row r="154" spans="1:7" ht="16.5" customHeight="1">
      <c r="A154" s="531"/>
      <c r="B154" s="515"/>
      <c r="C154" s="567"/>
      <c r="D154" s="428"/>
      <c r="E154" s="428"/>
      <c r="F154" s="429"/>
      <c r="G154" s="429"/>
    </row>
    <row r="155" spans="1:7" ht="16.5" customHeight="1">
      <c r="A155" s="531"/>
      <c r="B155" s="515"/>
      <c r="C155" s="567"/>
      <c r="D155" s="428"/>
      <c r="E155" s="428"/>
      <c r="F155" s="429"/>
      <c r="G155" s="429"/>
    </row>
    <row r="156" spans="1:7" ht="16.5" customHeight="1">
      <c r="A156" s="531"/>
      <c r="B156" s="515"/>
      <c r="C156" s="567"/>
      <c r="D156" s="428"/>
      <c r="E156" s="428"/>
      <c r="F156" s="429"/>
      <c r="G156" s="429"/>
    </row>
    <row r="157" spans="1:7" ht="16.5" customHeight="1">
      <c r="A157" s="531"/>
      <c r="B157" s="515"/>
      <c r="C157" s="567"/>
      <c r="D157" s="428"/>
      <c r="E157" s="428"/>
      <c r="F157" s="429"/>
      <c r="G157" s="429"/>
    </row>
    <row r="158" spans="1:7" ht="16.5" customHeight="1">
      <c r="A158" s="531"/>
      <c r="B158" s="515"/>
      <c r="C158" s="567"/>
      <c r="D158" s="428"/>
      <c r="E158" s="428"/>
      <c r="F158" s="429"/>
      <c r="G158" s="429"/>
    </row>
    <row r="159" spans="1:7" ht="16.5" customHeight="1">
      <c r="A159" s="531"/>
      <c r="B159" s="515"/>
      <c r="C159" s="567"/>
      <c r="D159" s="428"/>
      <c r="E159" s="428"/>
      <c r="F159" s="429"/>
      <c r="G159" s="429"/>
    </row>
    <row r="160" spans="1:7" ht="16.5" customHeight="1">
      <c r="A160" s="531"/>
      <c r="B160" s="515"/>
      <c r="C160" s="567"/>
      <c r="D160" s="428"/>
      <c r="E160" s="428"/>
      <c r="F160" s="429"/>
      <c r="G160" s="429"/>
    </row>
    <row r="161" spans="1:7" ht="16.5" customHeight="1">
      <c r="A161" s="531"/>
      <c r="B161" s="515"/>
      <c r="C161" s="567"/>
      <c r="D161" s="428"/>
      <c r="E161" s="428"/>
      <c r="F161" s="429"/>
      <c r="G161" s="429"/>
    </row>
    <row r="162" spans="1:7" ht="16.5" customHeight="1">
      <c r="A162" s="531"/>
      <c r="B162" s="515"/>
      <c r="C162" s="567"/>
      <c r="D162" s="428"/>
      <c r="E162" s="428"/>
      <c r="F162" s="429"/>
      <c r="G162" s="429"/>
    </row>
    <row r="163" spans="1:7" ht="16.5" customHeight="1">
      <c r="A163" s="531"/>
      <c r="B163" s="515"/>
      <c r="C163" s="567"/>
      <c r="D163" s="428"/>
      <c r="E163" s="428"/>
      <c r="F163" s="429"/>
      <c r="G163" s="429"/>
    </row>
    <row r="164" spans="1:7" ht="16.5" customHeight="1">
      <c r="A164" s="531"/>
      <c r="B164" s="515"/>
      <c r="C164" s="567"/>
      <c r="D164" s="428"/>
      <c r="E164" s="428"/>
      <c r="F164" s="429"/>
      <c r="G164" s="429"/>
    </row>
    <row r="165" spans="1:7" ht="16.5" customHeight="1">
      <c r="A165" s="531"/>
      <c r="B165" s="515"/>
      <c r="C165" s="567"/>
      <c r="D165" s="428"/>
      <c r="E165" s="428"/>
      <c r="F165" s="429"/>
      <c r="G165" s="429"/>
    </row>
    <row r="166" spans="1:7" ht="16.5" customHeight="1">
      <c r="A166" s="531"/>
      <c r="B166" s="515"/>
      <c r="C166" s="567"/>
      <c r="D166" s="428"/>
      <c r="E166" s="428"/>
      <c r="F166" s="429"/>
      <c r="G166" s="429"/>
    </row>
    <row r="167" spans="1:7" ht="16.5" customHeight="1">
      <c r="A167" s="531"/>
      <c r="B167" s="515"/>
      <c r="C167" s="567"/>
      <c r="D167" s="428"/>
      <c r="E167" s="428"/>
      <c r="F167" s="429"/>
      <c r="G167" s="429"/>
    </row>
    <row r="168" spans="1:7" ht="16.5" customHeight="1">
      <c r="A168" s="531"/>
      <c r="B168" s="515"/>
      <c r="C168" s="567"/>
      <c r="D168" s="428"/>
      <c r="E168" s="428"/>
      <c r="F168" s="429"/>
      <c r="G168" s="429"/>
    </row>
    <row r="169" spans="1:7" ht="16.5" customHeight="1">
      <c r="A169" s="531"/>
      <c r="B169" s="515"/>
      <c r="C169" s="567"/>
      <c r="D169" s="428"/>
      <c r="E169" s="428"/>
      <c r="F169" s="429"/>
      <c r="G169" s="429"/>
    </row>
    <row r="170" spans="1:7" ht="16.5" customHeight="1">
      <c r="A170" s="531"/>
      <c r="B170" s="515"/>
      <c r="C170" s="567"/>
      <c r="D170" s="428"/>
      <c r="E170" s="428"/>
      <c r="F170" s="429"/>
      <c r="G170" s="429"/>
    </row>
    <row r="171" spans="1:7" ht="16.5" customHeight="1">
      <c r="A171" s="531"/>
      <c r="B171" s="515"/>
      <c r="C171" s="567"/>
      <c r="D171" s="428"/>
      <c r="E171" s="428"/>
      <c r="F171" s="429"/>
      <c r="G171" s="429"/>
    </row>
    <row r="172" spans="1:7" ht="16.5" customHeight="1">
      <c r="A172" s="531"/>
      <c r="B172" s="515"/>
      <c r="C172" s="567"/>
      <c r="D172" s="428"/>
      <c r="E172" s="428"/>
      <c r="F172" s="429"/>
      <c r="G172" s="429"/>
    </row>
    <row r="173" spans="1:7" ht="16.5" customHeight="1">
      <c r="A173" s="531"/>
      <c r="B173" s="515"/>
      <c r="C173" s="567"/>
      <c r="D173" s="428"/>
      <c r="E173" s="428"/>
      <c r="F173" s="429"/>
      <c r="G173" s="429"/>
    </row>
    <row r="174" spans="1:7" ht="16.5" customHeight="1">
      <c r="A174" s="531"/>
      <c r="B174" s="515"/>
      <c r="C174" s="567"/>
      <c r="D174" s="428"/>
      <c r="E174" s="428"/>
      <c r="F174" s="429"/>
      <c r="G174" s="429"/>
    </row>
    <row r="175" spans="1:7" ht="16.5" customHeight="1">
      <c r="A175" s="531"/>
      <c r="B175" s="515"/>
      <c r="C175" s="567"/>
      <c r="D175" s="428"/>
      <c r="E175" s="428"/>
      <c r="F175" s="429"/>
      <c r="G175" s="429"/>
    </row>
    <row r="176" spans="1:7" ht="16.5" customHeight="1">
      <c r="A176" s="531"/>
      <c r="B176" s="515"/>
      <c r="C176" s="567"/>
      <c r="D176" s="428"/>
      <c r="E176" s="428"/>
      <c r="F176" s="429"/>
      <c r="G176" s="429"/>
    </row>
    <row r="177" spans="1:7" ht="16.5" customHeight="1">
      <c r="A177" s="531"/>
      <c r="B177" s="515"/>
      <c r="C177" s="567"/>
      <c r="D177" s="428"/>
      <c r="E177" s="428"/>
      <c r="F177" s="429"/>
      <c r="G177" s="429"/>
    </row>
    <row r="178" spans="1:7" ht="16.5" customHeight="1">
      <c r="A178" s="531"/>
      <c r="B178" s="515"/>
      <c r="C178" s="567"/>
      <c r="D178" s="428"/>
      <c r="E178" s="428"/>
      <c r="F178" s="429"/>
      <c r="G178" s="429"/>
    </row>
    <row r="179" spans="1:7" ht="16.5" customHeight="1">
      <c r="A179" s="531"/>
      <c r="B179" s="515"/>
      <c r="C179" s="567"/>
      <c r="D179" s="428"/>
      <c r="E179" s="428"/>
      <c r="F179" s="429"/>
      <c r="G179" s="429"/>
    </row>
    <row r="180" spans="1:7" ht="16.5" customHeight="1">
      <c r="A180" s="531"/>
      <c r="B180" s="515"/>
      <c r="C180" s="567"/>
      <c r="D180" s="428"/>
      <c r="E180" s="428"/>
      <c r="F180" s="429"/>
      <c r="G180" s="429"/>
    </row>
    <row r="181" spans="1:7" ht="16.5" customHeight="1">
      <c r="A181" s="531"/>
      <c r="B181" s="515"/>
      <c r="C181" s="567"/>
      <c r="D181" s="428"/>
      <c r="E181" s="428"/>
      <c r="F181" s="429"/>
      <c r="G181" s="429"/>
    </row>
    <row r="182" spans="1:7" ht="16.5" customHeight="1">
      <c r="A182" s="531"/>
      <c r="B182" s="515"/>
      <c r="C182" s="567"/>
      <c r="D182" s="428"/>
      <c r="E182" s="428"/>
      <c r="F182" s="429"/>
      <c r="G182" s="429"/>
    </row>
    <row r="183" spans="1:7" ht="16.5" customHeight="1">
      <c r="A183" s="531"/>
      <c r="B183" s="515"/>
      <c r="C183" s="567"/>
      <c r="D183" s="428"/>
      <c r="E183" s="428"/>
      <c r="F183" s="429"/>
      <c r="G183" s="429"/>
    </row>
    <row r="184" spans="1:7" ht="16.5" customHeight="1">
      <c r="A184" s="531"/>
      <c r="B184" s="515"/>
      <c r="C184" s="567"/>
      <c r="D184" s="428"/>
      <c r="E184" s="428"/>
      <c r="F184" s="429"/>
      <c r="G184" s="429"/>
    </row>
    <row r="185" spans="1:7" ht="16.5" customHeight="1">
      <c r="A185" s="531"/>
      <c r="B185" s="515"/>
      <c r="C185" s="567"/>
      <c r="D185" s="428"/>
      <c r="E185" s="428"/>
      <c r="F185" s="429"/>
      <c r="G185" s="429"/>
    </row>
    <row r="186" spans="1:7" ht="16.5" customHeight="1">
      <c r="A186" s="531"/>
      <c r="B186" s="515"/>
      <c r="C186" s="567"/>
      <c r="D186" s="428"/>
      <c r="E186" s="428"/>
      <c r="F186" s="429"/>
      <c r="G186" s="429"/>
    </row>
    <row r="187" spans="1:7" ht="16.5" customHeight="1">
      <c r="A187" s="531"/>
      <c r="B187" s="515"/>
      <c r="C187" s="567"/>
      <c r="D187" s="428"/>
      <c r="E187" s="428"/>
      <c r="F187" s="429"/>
      <c r="G187" s="429"/>
    </row>
    <row r="188" spans="1:7" ht="16.5" customHeight="1">
      <c r="A188" s="531"/>
      <c r="B188" s="515"/>
      <c r="C188" s="567"/>
      <c r="D188" s="428"/>
      <c r="E188" s="428"/>
      <c r="F188" s="429"/>
      <c r="G188" s="429"/>
    </row>
    <row r="189" spans="1:7" ht="16.5" customHeight="1">
      <c r="A189" s="531"/>
      <c r="B189" s="515"/>
      <c r="C189" s="567"/>
      <c r="D189" s="428"/>
      <c r="E189" s="428"/>
      <c r="F189" s="429"/>
      <c r="G189" s="429"/>
    </row>
    <row r="190" spans="1:7" ht="16.5" customHeight="1">
      <c r="A190" s="531"/>
      <c r="B190" s="515"/>
      <c r="C190" s="567"/>
      <c r="D190" s="428"/>
      <c r="E190" s="428"/>
      <c r="F190" s="429"/>
      <c r="G190" s="429"/>
    </row>
    <row r="191" spans="1:7" ht="16.5" customHeight="1">
      <c r="A191" s="531"/>
      <c r="B191" s="515"/>
      <c r="C191" s="567"/>
      <c r="D191" s="428"/>
      <c r="E191" s="428"/>
      <c r="F191" s="429"/>
      <c r="G191" s="429"/>
    </row>
    <row r="192" spans="1:7" ht="16.5" customHeight="1">
      <c r="A192" s="531"/>
      <c r="B192" s="515"/>
      <c r="C192" s="567"/>
      <c r="D192" s="428"/>
      <c r="E192" s="428"/>
      <c r="F192" s="429"/>
      <c r="G192" s="429"/>
    </row>
    <row r="193" spans="1:7" ht="16.5" customHeight="1">
      <c r="A193" s="531"/>
      <c r="B193" s="515"/>
      <c r="C193" s="567"/>
      <c r="D193" s="428"/>
      <c r="E193" s="428"/>
      <c r="F193" s="429"/>
      <c r="G193" s="429"/>
    </row>
    <row r="194" spans="1:7" ht="16.5" customHeight="1">
      <c r="A194" s="531"/>
      <c r="B194" s="515"/>
      <c r="C194" s="567"/>
      <c r="D194" s="428"/>
      <c r="E194" s="428"/>
      <c r="F194" s="429"/>
      <c r="G194" s="429"/>
    </row>
    <row r="195" spans="1:7" ht="16.5" customHeight="1">
      <c r="A195" s="531"/>
      <c r="B195" s="515"/>
      <c r="C195" s="567"/>
      <c r="D195" s="428"/>
      <c r="E195" s="428"/>
      <c r="F195" s="429"/>
      <c r="G195" s="429"/>
    </row>
    <row r="196" spans="1:7" ht="16.5" customHeight="1">
      <c r="A196" s="531"/>
      <c r="B196" s="515"/>
      <c r="C196" s="567"/>
      <c r="D196" s="428"/>
      <c r="E196" s="428"/>
      <c r="F196" s="429"/>
      <c r="G196" s="429"/>
    </row>
    <row r="197" spans="1:7" ht="16.5" customHeight="1">
      <c r="A197" s="531"/>
      <c r="B197" s="515"/>
      <c r="C197" s="567"/>
      <c r="D197" s="428"/>
      <c r="E197" s="428"/>
      <c r="F197" s="429"/>
      <c r="G197" s="429"/>
    </row>
    <row r="198" spans="1:7" ht="16.5" customHeight="1">
      <c r="A198" s="531"/>
      <c r="B198" s="515"/>
      <c r="C198" s="567"/>
      <c r="D198" s="428"/>
      <c r="E198" s="428"/>
      <c r="F198" s="429"/>
      <c r="G198" s="429"/>
    </row>
    <row r="199" spans="1:7" ht="16.5" customHeight="1">
      <c r="A199" s="531"/>
      <c r="B199" s="515"/>
      <c r="C199" s="567"/>
      <c r="D199" s="428"/>
      <c r="E199" s="428"/>
      <c r="F199" s="429"/>
      <c r="G199" s="429"/>
    </row>
    <row r="200" spans="1:7" ht="16.5" customHeight="1">
      <c r="A200" s="531"/>
      <c r="B200" s="515"/>
      <c r="C200" s="567"/>
      <c r="D200" s="428"/>
      <c r="E200" s="428"/>
      <c r="F200" s="429"/>
      <c r="G200" s="429"/>
    </row>
    <row r="201" spans="1:7" ht="16.5" customHeight="1">
      <c r="A201" s="531"/>
      <c r="B201" s="515"/>
      <c r="C201" s="567"/>
      <c r="D201" s="428"/>
      <c r="E201" s="428"/>
      <c r="F201" s="429"/>
      <c r="G201" s="429"/>
    </row>
    <row r="202" spans="1:7" ht="16.5" customHeight="1">
      <c r="A202" s="531"/>
      <c r="B202" s="515"/>
      <c r="C202" s="567"/>
      <c r="D202" s="428"/>
      <c r="E202" s="428"/>
      <c r="F202" s="429"/>
      <c r="G202" s="429"/>
    </row>
    <row r="203" spans="1:7" ht="16.5" customHeight="1">
      <c r="A203" s="531"/>
      <c r="B203" s="515"/>
      <c r="C203" s="567"/>
      <c r="D203" s="428"/>
      <c r="E203" s="428"/>
      <c r="F203" s="429"/>
      <c r="G203" s="429"/>
    </row>
    <row r="204" spans="1:7" ht="16.5" customHeight="1">
      <c r="A204" s="531"/>
      <c r="B204" s="515"/>
      <c r="C204" s="567"/>
      <c r="D204" s="428"/>
      <c r="E204" s="428"/>
      <c r="F204" s="429"/>
      <c r="G204" s="429"/>
    </row>
    <row r="205" spans="1:7" ht="16.5" customHeight="1">
      <c r="A205" s="531"/>
      <c r="B205" s="515"/>
      <c r="C205" s="567"/>
      <c r="D205" s="428"/>
      <c r="E205" s="428"/>
      <c r="F205" s="429"/>
      <c r="G205" s="429"/>
    </row>
    <row r="206" spans="1:7" ht="16.5" customHeight="1">
      <c r="A206" s="531"/>
      <c r="B206" s="515"/>
      <c r="C206" s="567"/>
      <c r="D206" s="428"/>
      <c r="E206" s="428"/>
      <c r="F206" s="429"/>
      <c r="G206" s="429"/>
    </row>
    <row r="207" spans="1:7" ht="16.5" customHeight="1">
      <c r="A207" s="531"/>
      <c r="B207" s="515"/>
      <c r="C207" s="567"/>
      <c r="D207" s="428"/>
      <c r="E207" s="428"/>
      <c r="F207" s="429"/>
      <c r="G207" s="429"/>
    </row>
    <row r="208" spans="1:7" ht="16.5" customHeight="1">
      <c r="A208" s="531"/>
      <c r="B208" s="515"/>
      <c r="C208" s="567"/>
      <c r="D208" s="428"/>
      <c r="E208" s="428"/>
      <c r="F208" s="429"/>
      <c r="G208" s="429"/>
    </row>
    <row r="209" spans="1:7" ht="16.5" customHeight="1">
      <c r="A209" s="531"/>
      <c r="B209" s="515"/>
      <c r="C209" s="567"/>
      <c r="D209" s="428"/>
      <c r="E209" s="428"/>
      <c r="F209" s="429"/>
      <c r="G209" s="429"/>
    </row>
    <row r="210" spans="1:7" ht="16.5" customHeight="1">
      <c r="A210" s="531"/>
      <c r="B210" s="515"/>
      <c r="C210" s="567"/>
      <c r="D210" s="428"/>
      <c r="E210" s="428"/>
      <c r="F210" s="429"/>
      <c r="G210" s="429"/>
    </row>
    <row r="211" spans="1:7" ht="16.5" customHeight="1">
      <c r="A211" s="531"/>
      <c r="B211" s="515"/>
      <c r="C211" s="567"/>
      <c r="D211" s="428"/>
      <c r="E211" s="428"/>
      <c r="F211" s="429"/>
      <c r="G211" s="429"/>
    </row>
    <row r="212" spans="1:7" ht="16.5" customHeight="1">
      <c r="A212" s="531"/>
      <c r="B212" s="515"/>
      <c r="C212" s="567"/>
      <c r="D212" s="428"/>
      <c r="E212" s="428"/>
      <c r="F212" s="429"/>
      <c r="G212" s="429"/>
    </row>
    <row r="213" spans="1:7" ht="16.5" customHeight="1">
      <c r="A213" s="531"/>
      <c r="B213" s="515"/>
      <c r="C213" s="567"/>
      <c r="D213" s="428"/>
      <c r="E213" s="428"/>
      <c r="F213" s="429"/>
      <c r="G213" s="429"/>
    </row>
    <row r="214" spans="1:7" ht="16.5" customHeight="1">
      <c r="A214" s="531"/>
      <c r="B214" s="515"/>
      <c r="C214" s="567"/>
      <c r="D214" s="428"/>
      <c r="E214" s="428"/>
      <c r="F214" s="429"/>
      <c r="G214" s="429"/>
    </row>
    <row r="215" spans="1:7" ht="16.5" customHeight="1">
      <c r="A215" s="531"/>
      <c r="B215" s="515"/>
      <c r="C215" s="567"/>
      <c r="D215" s="428"/>
      <c r="E215" s="428"/>
      <c r="F215" s="429"/>
      <c r="G215" s="429"/>
    </row>
    <row r="216" spans="1:7" ht="16.5" customHeight="1">
      <c r="A216" s="531"/>
      <c r="B216" s="515"/>
      <c r="C216" s="567"/>
      <c r="D216" s="428"/>
      <c r="E216" s="428"/>
      <c r="F216" s="429"/>
      <c r="G216" s="429"/>
    </row>
    <row r="217" spans="1:7" ht="16.5" customHeight="1">
      <c r="A217" s="531"/>
      <c r="B217" s="515"/>
      <c r="C217" s="567"/>
      <c r="D217" s="428"/>
      <c r="E217" s="428"/>
      <c r="F217" s="429"/>
      <c r="G217" s="429"/>
    </row>
    <row r="218" spans="1:7" ht="16.5" customHeight="1">
      <c r="A218" s="531"/>
      <c r="B218" s="515"/>
      <c r="C218" s="567"/>
      <c r="D218" s="428"/>
      <c r="E218" s="428"/>
      <c r="F218" s="429"/>
      <c r="G218" s="429"/>
    </row>
    <row r="219" spans="1:7" ht="16.5" customHeight="1">
      <c r="A219" s="531"/>
      <c r="B219" s="515"/>
      <c r="C219" s="567"/>
      <c r="D219" s="428"/>
      <c r="E219" s="428"/>
      <c r="F219" s="429"/>
      <c r="G219" s="429"/>
    </row>
    <row r="220" spans="1:7" ht="16.5" customHeight="1">
      <c r="A220" s="531"/>
      <c r="B220" s="515"/>
      <c r="C220" s="567"/>
      <c r="D220" s="428"/>
      <c r="E220" s="428"/>
      <c r="F220" s="429"/>
      <c r="G220" s="429"/>
    </row>
    <row r="221" spans="1:7" ht="16.5" customHeight="1">
      <c r="A221" s="531"/>
      <c r="B221" s="515"/>
      <c r="C221" s="567"/>
      <c r="D221" s="428"/>
      <c r="E221" s="428"/>
      <c r="F221" s="429"/>
      <c r="G221" s="429"/>
    </row>
    <row r="222" spans="1:7" ht="16.5" customHeight="1">
      <c r="A222" s="531"/>
      <c r="B222" s="515"/>
      <c r="C222" s="567"/>
      <c r="D222" s="428"/>
      <c r="E222" s="428"/>
      <c r="F222" s="429"/>
      <c r="G222" s="429"/>
    </row>
    <row r="223" spans="1:7" ht="16.5" customHeight="1">
      <c r="A223" s="531"/>
      <c r="B223" s="515"/>
      <c r="C223" s="567"/>
      <c r="D223" s="428"/>
      <c r="E223" s="428"/>
      <c r="F223" s="429"/>
      <c r="G223" s="429"/>
    </row>
    <row r="224" spans="1:7" ht="16.5" customHeight="1">
      <c r="A224" s="531"/>
      <c r="B224" s="515"/>
      <c r="C224" s="567"/>
      <c r="D224" s="428"/>
      <c r="E224" s="428"/>
      <c r="F224" s="429"/>
      <c r="G224" s="429"/>
    </row>
    <row r="225" spans="1:7" ht="16.5" customHeight="1">
      <c r="A225" s="531"/>
      <c r="B225" s="515"/>
      <c r="C225" s="567"/>
      <c r="D225" s="428"/>
      <c r="E225" s="428"/>
      <c r="F225" s="429"/>
      <c r="G225" s="429"/>
    </row>
    <row r="226" spans="1:7" ht="16.5" customHeight="1">
      <c r="A226" s="531"/>
      <c r="B226" s="515"/>
      <c r="C226" s="567"/>
      <c r="D226" s="428"/>
      <c r="E226" s="428"/>
      <c r="F226" s="429"/>
      <c r="G226" s="429"/>
    </row>
    <row r="227" spans="1:7" ht="16.5" customHeight="1">
      <c r="A227" s="531"/>
      <c r="B227" s="515"/>
      <c r="C227" s="567"/>
      <c r="D227" s="428"/>
      <c r="E227" s="428"/>
      <c r="F227" s="429"/>
      <c r="G227" s="429"/>
    </row>
    <row r="228" spans="1:7" ht="16.5" customHeight="1">
      <c r="A228" s="531"/>
      <c r="B228" s="515"/>
      <c r="C228" s="567"/>
      <c r="D228" s="428"/>
      <c r="E228" s="428"/>
      <c r="F228" s="429"/>
      <c r="G228" s="429"/>
    </row>
    <row r="229" spans="1:7" ht="16.5" customHeight="1">
      <c r="A229" s="531"/>
      <c r="B229" s="515"/>
      <c r="C229" s="567"/>
      <c r="D229" s="428"/>
      <c r="E229" s="428"/>
      <c r="F229" s="429"/>
      <c r="G229" s="429"/>
    </row>
    <row r="230" spans="1:7" ht="16.5" customHeight="1">
      <c r="A230" s="531"/>
      <c r="B230" s="515"/>
      <c r="C230" s="567"/>
      <c r="D230" s="428"/>
      <c r="E230" s="428"/>
      <c r="F230" s="429"/>
      <c r="G230" s="429"/>
    </row>
    <row r="231" spans="1:7" ht="16.5" customHeight="1">
      <c r="A231" s="531"/>
      <c r="B231" s="515"/>
      <c r="C231" s="567"/>
      <c r="D231" s="428"/>
      <c r="E231" s="428"/>
      <c r="F231" s="429"/>
      <c r="G231" s="429"/>
    </row>
    <row r="232" spans="1:7" ht="16.5" customHeight="1">
      <c r="A232" s="531"/>
      <c r="B232" s="515"/>
      <c r="C232" s="567"/>
      <c r="D232" s="428"/>
      <c r="E232" s="428"/>
      <c r="F232" s="429"/>
      <c r="G232" s="429"/>
    </row>
    <row r="233" spans="1:7" ht="16.5" customHeight="1">
      <c r="A233" s="531"/>
      <c r="B233" s="515"/>
      <c r="C233" s="567"/>
      <c r="D233" s="428"/>
      <c r="E233" s="428"/>
      <c r="F233" s="429"/>
      <c r="G233" s="429"/>
    </row>
    <row r="234" spans="1:7" ht="16.5" customHeight="1">
      <c r="A234" s="531"/>
      <c r="B234" s="515"/>
      <c r="C234" s="567"/>
      <c r="D234" s="428"/>
      <c r="E234" s="428"/>
      <c r="F234" s="429"/>
      <c r="G234" s="429"/>
    </row>
    <row r="235" spans="1:7" ht="16.5" customHeight="1">
      <c r="A235" s="531"/>
      <c r="B235" s="515"/>
      <c r="C235" s="567"/>
      <c r="D235" s="428"/>
      <c r="E235" s="428"/>
      <c r="F235" s="429"/>
      <c r="G235" s="429"/>
    </row>
    <row r="236" spans="1:7" ht="16.5" customHeight="1">
      <c r="A236" s="531"/>
      <c r="B236" s="515"/>
      <c r="C236" s="567"/>
      <c r="D236" s="428"/>
      <c r="E236" s="428"/>
      <c r="F236" s="429"/>
      <c r="G236" s="429"/>
    </row>
    <row r="237" spans="1:7" ht="16.5" customHeight="1">
      <c r="A237" s="531"/>
      <c r="B237" s="515"/>
      <c r="C237" s="567"/>
      <c r="D237" s="428"/>
      <c r="E237" s="428"/>
      <c r="F237" s="429"/>
      <c r="G237" s="429"/>
    </row>
    <row r="238" spans="1:7" ht="16.5" customHeight="1">
      <c r="A238" s="531"/>
      <c r="B238" s="515"/>
      <c r="C238" s="567"/>
      <c r="D238" s="428"/>
      <c r="E238" s="428"/>
      <c r="F238" s="429"/>
      <c r="G238" s="429"/>
    </row>
    <row r="239" spans="1:7" ht="16.5" customHeight="1">
      <c r="A239" s="531"/>
      <c r="B239" s="515"/>
      <c r="C239" s="567"/>
      <c r="D239" s="428"/>
      <c r="E239" s="428"/>
      <c r="F239" s="429"/>
      <c r="G239" s="429"/>
    </row>
    <row r="240" spans="1:7" ht="16.5" customHeight="1">
      <c r="A240" s="531"/>
      <c r="B240" s="515"/>
      <c r="C240" s="567"/>
      <c r="D240" s="428"/>
      <c r="E240" s="428"/>
      <c r="F240" s="429"/>
      <c r="G240" s="429"/>
    </row>
    <row r="241" spans="1:7" ht="16.5" customHeight="1">
      <c r="A241" s="531"/>
      <c r="B241" s="515"/>
      <c r="C241" s="567"/>
      <c r="D241" s="428"/>
      <c r="E241" s="428"/>
      <c r="F241" s="429"/>
      <c r="G241" s="429"/>
    </row>
    <row r="242" spans="1:7" ht="16.5" customHeight="1">
      <c r="A242" s="531"/>
      <c r="B242" s="515"/>
      <c r="C242" s="567"/>
      <c r="D242" s="428"/>
      <c r="E242" s="428"/>
      <c r="F242" s="429"/>
      <c r="G242" s="429"/>
    </row>
    <row r="243" spans="1:7" ht="16.5" customHeight="1">
      <c r="A243" s="531"/>
      <c r="B243" s="515"/>
      <c r="C243" s="567"/>
      <c r="D243" s="428"/>
      <c r="E243" s="428"/>
      <c r="F243" s="429"/>
      <c r="G243" s="429"/>
    </row>
    <row r="244" spans="1:7" ht="16.5" customHeight="1">
      <c r="A244" s="531"/>
      <c r="B244" s="515"/>
      <c r="C244" s="567"/>
      <c r="D244" s="428"/>
      <c r="E244" s="428"/>
      <c r="F244" s="429"/>
      <c r="G244" s="429"/>
    </row>
    <row r="245" spans="1:7" ht="16.5" customHeight="1">
      <c r="A245" s="531"/>
      <c r="B245" s="515"/>
      <c r="C245" s="567"/>
      <c r="D245" s="428"/>
      <c r="E245" s="428"/>
      <c r="F245" s="429"/>
      <c r="G245" s="429"/>
    </row>
    <row r="246" spans="1:7" ht="16.5" customHeight="1">
      <c r="A246" s="531"/>
      <c r="B246" s="515"/>
      <c r="C246" s="567"/>
      <c r="D246" s="428"/>
      <c r="E246" s="428"/>
      <c r="F246" s="429"/>
      <c r="G246" s="429"/>
    </row>
    <row r="247" spans="1:7" ht="15.75" customHeight="1"/>
    <row r="248" spans="1:7" ht="15.75" customHeight="1"/>
    <row r="249" spans="1:7" ht="15.75" customHeight="1"/>
    <row r="250" spans="1:7" ht="15.75" customHeight="1"/>
    <row r="251" spans="1:7" ht="15.75" customHeight="1"/>
    <row r="252" spans="1:7" ht="15.75" customHeight="1"/>
    <row r="253" spans="1:7" ht="15.75" customHeight="1"/>
    <row r="254" spans="1:7" ht="15.75" customHeight="1"/>
    <row r="255" spans="1:7" ht="15.75" customHeight="1"/>
    <row r="256" spans="1: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2:F12"/>
    <mergeCell ref="A14:G14"/>
    <mergeCell ref="D15:E15"/>
  </mergeCells>
  <pageMargins left="0.51181102362204722" right="0.15748031496062992" top="0.39370078740157483" bottom="0.55118110236220474" header="0" footer="0"/>
  <pageSetup paperSize="9" scale="93" orientation="portrait" r:id="rId1"/>
  <headerFooter>
    <oddHeader>&amp;R&amp;F / &amp;D / &amp;A</oddHeader>
    <oddFooter>&amp;L​ Maîtrise d’œuvre : CTP architectes - Ordre des architectes : Languedoc Roussillon N° S12588 / MAF N° 257773N11 &amp;R&amp;P/</oddFooter>
  </headerFooter>
  <rowBreaks count="1" manualBreakCount="1">
    <brk id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RAO</vt:lpstr>
      <vt:lpstr>Pre-plannig</vt:lpstr>
      <vt:lpstr>1 GO</vt:lpstr>
      <vt:lpstr>2 CHA</vt:lpstr>
      <vt:lpstr>3 MEN</vt:lpstr>
      <vt:lpstr>4 PLA</vt:lpstr>
      <vt:lpstr>5 ELEC</vt:lpstr>
      <vt:lpstr>6 CVC</vt:lpstr>
      <vt:lpstr>7 SAN</vt:lpstr>
      <vt:lpstr>8 REV</vt:lpstr>
      <vt:lpstr>9 FAC</vt:lpstr>
      <vt:lpstr>10 AExt</vt:lpstr>
      <vt:lpstr>'2 CHA'!Zone_d_impression</vt:lpstr>
      <vt:lpstr>'3 MEN'!Zone_d_impression</vt:lpstr>
      <vt:lpstr>'8 REV'!Zone_d_impression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CTP1</dc:creator>
  <cp:lastModifiedBy>CTP1</cp:lastModifiedBy>
  <cp:lastPrinted>2025-02-23T09:06:26Z</cp:lastPrinted>
  <dcterms:created xsi:type="dcterms:W3CDTF">2025-02-17T09:26:56Z</dcterms:created>
  <dcterms:modified xsi:type="dcterms:W3CDTF">2025-02-23T09:20:48Z</dcterms:modified>
</cp:coreProperties>
</file>